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_SCHLT_\komal\I-S-IS\i461-palacsintázó\Békési_Péter\"/>
    </mc:Choice>
  </mc:AlternateContent>
  <bookViews>
    <workbookView xWindow="0" yWindow="0" windowWidth="19195" windowHeight="6358" activeTab="4"/>
  </bookViews>
  <sheets>
    <sheet name="Vásárlás" sheetId="1" r:id="rId1"/>
    <sheet name="Palacsinták" sheetId="2" r:id="rId2"/>
    <sheet name="Üzleti adatok" sheetId="3" r:id="rId3"/>
    <sheet name="Segéd" sheetId="4" r:id="rId4"/>
    <sheet name="ADATOK" sheetId="6" r:id="rId5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N5" i="4" l="1" a="1"/>
  <c r="N5" i="4"/>
  <c r="N6" i="4" a="1"/>
  <c r="N6" i="4"/>
  <c r="N7" i="4" a="1"/>
  <c r="N7" i="4" s="1"/>
  <c r="N8" i="4" a="1"/>
  <c r="N8" i="4" s="1"/>
  <c r="N9" i="4" a="1"/>
  <c r="N9" i="4"/>
  <c r="N10" i="4" a="1"/>
  <c r="N10" i="4"/>
  <c r="N11" i="4" a="1"/>
  <c r="N11" i="4" s="1"/>
  <c r="N12" i="4" a="1"/>
  <c r="N12" i="4" s="1"/>
  <c r="N13" i="4" a="1"/>
  <c r="N13" i="4"/>
  <c r="N14" i="4" a="1"/>
  <c r="N14" i="4"/>
  <c r="N15" i="4" a="1"/>
  <c r="N15" i="4" s="1"/>
  <c r="N16" i="4" a="1"/>
  <c r="N16" i="4" s="1"/>
  <c r="N17" i="4" a="1"/>
  <c r="N17" i="4"/>
  <c r="N18" i="4" a="1"/>
  <c r="N18" i="4"/>
  <c r="N19" i="4" a="1"/>
  <c r="N19" i="4" s="1"/>
  <c r="N20" i="4" a="1"/>
  <c r="N20" i="4" s="1"/>
  <c r="N21" i="4" a="1"/>
  <c r="N21" i="4"/>
  <c r="N22" i="4" a="1"/>
  <c r="N22" i="4"/>
  <c r="N23" i="4" a="1"/>
  <c r="N23" i="4" s="1"/>
  <c r="N24" i="4" a="1"/>
  <c r="N24" i="4" s="1"/>
  <c r="N25" i="4" a="1"/>
  <c r="N25" i="4" s="1"/>
  <c r="N26" i="4" a="1"/>
  <c r="N26" i="4"/>
  <c r="N27" i="4" a="1"/>
  <c r="N27" i="4" s="1"/>
  <c r="N28" i="4" a="1"/>
  <c r="N28" i="4" s="1"/>
  <c r="N29" i="4" a="1"/>
  <c r="N29" i="4" s="1"/>
  <c r="N30" i="4" a="1"/>
  <c r="N30" i="4"/>
  <c r="N31" i="4" a="1"/>
  <c r="N31" i="4" s="1"/>
  <c r="N32" i="4" a="1"/>
  <c r="N32" i="4" s="1"/>
  <c r="N33" i="4" a="1"/>
  <c r="N33" i="4" s="1"/>
  <c r="N34" i="4" a="1"/>
  <c r="N34" i="4"/>
  <c r="N35" i="4" a="1"/>
  <c r="N35" i="4" s="1"/>
  <c r="N36" i="4" a="1"/>
  <c r="N36" i="4" s="1"/>
  <c r="N37" i="4" a="1"/>
  <c r="N37" i="4" s="1"/>
  <c r="N38" i="4" a="1"/>
  <c r="N38" i="4"/>
  <c r="N39" i="4" a="1"/>
  <c r="N39" i="4" s="1"/>
  <c r="N40" i="4" a="1"/>
  <c r="N40" i="4" s="1"/>
  <c r="N41" i="4" a="1"/>
  <c r="N41" i="4" s="1"/>
  <c r="N42" i="4" a="1"/>
  <c r="N42" i="4"/>
  <c r="N43" i="4" a="1"/>
  <c r="N43" i="4" s="1"/>
  <c r="N44" i="4" a="1"/>
  <c r="N44" i="4" s="1"/>
  <c r="N45" i="4" a="1"/>
  <c r="N45" i="4" s="1"/>
  <c r="N46" i="4" a="1"/>
  <c r="N46" i="4"/>
  <c r="N47" i="4" a="1"/>
  <c r="N47" i="4" s="1"/>
  <c r="N48" i="4" a="1"/>
  <c r="N48" i="4" s="1"/>
  <c r="N49" i="4" a="1"/>
  <c r="N49" i="4" s="1"/>
  <c r="N50" i="4" a="1"/>
  <c r="N50" i="4"/>
  <c r="N51" i="4" a="1"/>
  <c r="N51" i="4" s="1"/>
  <c r="N52" i="4" a="1"/>
  <c r="N52" i="4" s="1"/>
  <c r="N53" i="4" a="1"/>
  <c r="N53" i="4" s="1"/>
  <c r="N54" i="4" a="1"/>
  <c r="N54" i="4"/>
  <c r="N55" i="4" a="1"/>
  <c r="N55" i="4" s="1"/>
  <c r="N56" i="4" a="1"/>
  <c r="N56" i="4" s="1"/>
  <c r="N57" i="4" a="1"/>
  <c r="N57" i="4" s="1"/>
  <c r="N58" i="4" a="1"/>
  <c r="N58" i="4"/>
  <c r="N59" i="4" a="1"/>
  <c r="N59" i="4" s="1"/>
  <c r="N60" i="4" a="1"/>
  <c r="N60" i="4" s="1"/>
  <c r="N61" i="4" a="1"/>
  <c r="N61" i="4" s="1"/>
  <c r="N62" i="4" a="1"/>
  <c r="N62" i="4"/>
  <c r="N63" i="4" a="1"/>
  <c r="N63" i="4" s="1"/>
  <c r="N64" i="4" a="1"/>
  <c r="N64" i="4" s="1"/>
  <c r="N65" i="4" a="1"/>
  <c r="N65" i="4" s="1"/>
  <c r="N66" i="4" a="1"/>
  <c r="N66" i="4"/>
  <c r="N67" i="4" a="1"/>
  <c r="N67" i="4" s="1"/>
  <c r="N68" i="4" a="1"/>
  <c r="N68" i="4" s="1"/>
  <c r="N69" i="4" a="1"/>
  <c r="N69" i="4" s="1"/>
  <c r="N70" i="4" a="1"/>
  <c r="N70" i="4"/>
  <c r="N71" i="4" a="1"/>
  <c r="N71" i="4" s="1"/>
  <c r="N72" i="4" a="1"/>
  <c r="N72" i="4" s="1"/>
  <c r="N73" i="4" a="1"/>
  <c r="N73" i="4" s="1"/>
  <c r="N74" i="4" a="1"/>
  <c r="N74" i="4"/>
  <c r="N75" i="4" a="1"/>
  <c r="N75" i="4" s="1"/>
  <c r="N76" i="4" a="1"/>
  <c r="N76" i="4" s="1"/>
  <c r="N77" i="4" a="1"/>
  <c r="N77" i="4" s="1"/>
  <c r="N78" i="4" a="1"/>
  <c r="N78" i="4"/>
  <c r="N79" i="4" a="1"/>
  <c r="N79" i="4" s="1"/>
  <c r="N80" i="4" a="1"/>
  <c r="N80" i="4" s="1"/>
  <c r="N81" i="4" a="1"/>
  <c r="N81" i="4" s="1"/>
  <c r="N82" i="4" a="1"/>
  <c r="N82" i="4"/>
  <c r="N83" i="4" a="1"/>
  <c r="N83" i="4" s="1"/>
  <c r="N84" i="4" a="1"/>
  <c r="N84" i="4" s="1"/>
  <c r="N85" i="4" a="1"/>
  <c r="N85" i="4" s="1"/>
  <c r="N86" i="4" a="1"/>
  <c r="N86" i="4"/>
  <c r="N87" i="4" a="1"/>
  <c r="N87" i="4" s="1"/>
  <c r="N88" i="4" a="1"/>
  <c r="N88" i="4" s="1"/>
  <c r="N89" i="4" a="1"/>
  <c r="N89" i="4" s="1"/>
  <c r="N90" i="4" a="1"/>
  <c r="N90" i="4"/>
  <c r="N91" i="4" a="1"/>
  <c r="N91" i="4" s="1"/>
  <c r="N92" i="4" a="1"/>
  <c r="N92" i="4" s="1"/>
  <c r="N93" i="4" a="1"/>
  <c r="N93" i="4" s="1"/>
  <c r="N94" i="4" a="1"/>
  <c r="N94" i="4"/>
  <c r="N95" i="4" a="1"/>
  <c r="N95" i="4" s="1"/>
  <c r="N96" i="4" a="1"/>
  <c r="N96" i="4" s="1"/>
  <c r="N97" i="4" a="1"/>
  <c r="N97" i="4" s="1"/>
  <c r="N98" i="4" a="1"/>
  <c r="N98" i="4"/>
  <c r="N99" i="4" a="1"/>
  <c r="N99" i="4" s="1"/>
  <c r="N100" i="4" a="1"/>
  <c r="N100" i="4" s="1"/>
  <c r="N101" i="4" a="1"/>
  <c r="N101" i="4" s="1"/>
  <c r="N102" i="4" a="1"/>
  <c r="N102" i="4"/>
  <c r="N103" i="4" a="1"/>
  <c r="N103" i="4" s="1"/>
  <c r="N104" i="4" a="1"/>
  <c r="N104" i="4" s="1"/>
  <c r="N105" i="4" a="1"/>
  <c r="N105" i="4" s="1"/>
  <c r="N106" i="4" a="1"/>
  <c r="N106" i="4"/>
  <c r="N107" i="4" a="1"/>
  <c r="N107" i="4" s="1"/>
  <c r="N108" i="4" a="1"/>
  <c r="N108" i="4" s="1"/>
  <c r="N109" i="4" a="1"/>
  <c r="N109" i="4" s="1"/>
  <c r="N110" i="4" a="1"/>
  <c r="N110" i="4"/>
  <c r="N111" i="4" a="1"/>
  <c r="N111" i="4" s="1"/>
  <c r="N112" i="4" a="1"/>
  <c r="N112" i="4" s="1"/>
  <c r="N113" i="4" a="1"/>
  <c r="N113" i="4" s="1"/>
  <c r="N114" i="4" a="1"/>
  <c r="N114" i="4"/>
  <c r="N115" i="4" a="1"/>
  <c r="N115" i="4" s="1"/>
  <c r="N116" i="4" a="1"/>
  <c r="N116" i="4" s="1"/>
  <c r="N117" i="4" a="1"/>
  <c r="N117" i="4" s="1"/>
  <c r="N118" i="4" a="1"/>
  <c r="N118" i="4"/>
  <c r="N119" i="4" a="1"/>
  <c r="N119" i="4" s="1"/>
  <c r="N120" i="4" a="1"/>
  <c r="N120" i="4" s="1"/>
  <c r="N121" i="4" a="1"/>
  <c r="N121" i="4" s="1"/>
  <c r="N122" i="4" a="1"/>
  <c r="N122" i="4"/>
  <c r="N123" i="4" a="1"/>
  <c r="N123" i="4" s="1"/>
  <c r="N124" i="4" a="1"/>
  <c r="N124" i="4" s="1"/>
  <c r="N125" i="4" a="1"/>
  <c r="N125" i="4" s="1"/>
  <c r="N126" i="4" a="1"/>
  <c r="N126" i="4"/>
  <c r="N127" i="4" a="1"/>
  <c r="N127" i="4" s="1"/>
  <c r="N128" i="4" a="1"/>
  <c r="N128" i="4"/>
  <c r="N129" i="4" a="1"/>
  <c r="N129" i="4" s="1"/>
  <c r="N130" i="4" a="1"/>
  <c r="N130" i="4"/>
  <c r="N131" i="4" a="1"/>
  <c r="N131" i="4"/>
  <c r="N132" i="4" a="1"/>
  <c r="N132" i="4"/>
  <c r="N133" i="4" a="1"/>
  <c r="N133" i="4" s="1"/>
  <c r="N134" i="4" a="1"/>
  <c r="N134" i="4"/>
  <c r="N135" i="4" a="1"/>
  <c r="N135" i="4"/>
  <c r="N136" i="4" a="1"/>
  <c r="N136" i="4" s="1"/>
  <c r="N137" i="4" a="1"/>
  <c r="N137" i="4" s="1"/>
  <c r="N138" i="4" a="1"/>
  <c r="N138" i="4"/>
  <c r="N139" i="4" a="1"/>
  <c r="N139" i="4" s="1"/>
  <c r="N140" i="4" a="1"/>
  <c r="N140" i="4"/>
  <c r="N141" i="4" a="1"/>
  <c r="N141" i="4" s="1"/>
  <c r="N142" i="4" a="1"/>
  <c r="N142" i="4"/>
  <c r="N143" i="4" a="1"/>
  <c r="N143" i="4" s="1"/>
  <c r="N144" i="4" a="1"/>
  <c r="N144" i="4"/>
  <c r="N145" i="4" a="1"/>
  <c r="N145" i="4" s="1"/>
  <c r="N146" i="4" a="1"/>
  <c r="N146" i="4"/>
  <c r="N147" i="4" a="1"/>
  <c r="N147" i="4" s="1"/>
  <c r="N148" i="4" a="1"/>
  <c r="N148" i="4" s="1"/>
  <c r="N149" i="4" a="1"/>
  <c r="N149" i="4" s="1"/>
  <c r="N150" i="4" a="1"/>
  <c r="N150" i="4" s="1"/>
  <c r="N151" i="4" a="1"/>
  <c r="N151" i="4"/>
  <c r="N152" i="4" a="1"/>
  <c r="N152" i="4" s="1"/>
  <c r="N153" i="4" a="1"/>
  <c r="N153" i="4" s="1"/>
  <c r="N154" i="4" a="1"/>
  <c r="N154" i="4"/>
  <c r="N155" i="4" a="1"/>
  <c r="N155" i="4"/>
  <c r="N156" i="4" a="1"/>
  <c r="N156" i="4" s="1"/>
  <c r="N157" i="4" a="1"/>
  <c r="N157" i="4" s="1"/>
  <c r="N158" i="4" a="1"/>
  <c r="N158" i="4"/>
  <c r="N159" i="4" a="1"/>
  <c r="N159" i="4" s="1"/>
  <c r="N160" i="4" a="1"/>
  <c r="N160" i="4"/>
  <c r="N161" i="4" a="1"/>
  <c r="N161" i="4" s="1"/>
  <c r="N162" i="4" a="1"/>
  <c r="N162" i="4"/>
  <c r="N163" i="4" a="1"/>
  <c r="N163" i="4"/>
  <c r="N164" i="4" a="1"/>
  <c r="N164" i="4"/>
  <c r="N165" i="4" a="1"/>
  <c r="N165" i="4" s="1"/>
  <c r="N166" i="4" a="1"/>
  <c r="N166" i="4" s="1"/>
  <c r="N167" i="4" a="1"/>
  <c r="N167" i="4"/>
  <c r="N168" i="4" a="1"/>
  <c r="N168" i="4" s="1"/>
  <c r="N169" i="4" a="1"/>
  <c r="N169" i="4" s="1"/>
  <c r="N170" i="4" a="1"/>
  <c r="N170" i="4" s="1"/>
  <c r="N171" i="4" a="1"/>
  <c r="N171" i="4"/>
  <c r="N172" i="4" a="1"/>
  <c r="N172" i="4"/>
  <c r="N173" i="4" a="1"/>
  <c r="N173" i="4" s="1"/>
  <c r="N174" i="4" a="1"/>
  <c r="N174" i="4"/>
  <c r="N175" i="4" a="1"/>
  <c r="N175" i="4" s="1"/>
  <c r="N176" i="4" a="1"/>
  <c r="N176" i="4"/>
  <c r="N177" i="4" a="1"/>
  <c r="N177" i="4" s="1"/>
  <c r="N178" i="4" a="1"/>
  <c r="N178" i="4"/>
  <c r="N179" i="4" a="1"/>
  <c r="N179" i="4" s="1"/>
  <c r="N180" i="4" a="1"/>
  <c r="N180" i="4"/>
  <c r="N181" i="4" a="1"/>
  <c r="N181" i="4" s="1"/>
  <c r="N182" i="4" a="1"/>
  <c r="N182" i="4" s="1"/>
  <c r="N183" i="4" a="1"/>
  <c r="N183" i="4"/>
  <c r="N184" i="4" a="1"/>
  <c r="N184" i="4" s="1"/>
  <c r="N185" i="4" a="1"/>
  <c r="N185" i="4" s="1"/>
  <c r="N186" i="4" a="1"/>
  <c r="N186" i="4"/>
  <c r="N187" i="4" a="1"/>
  <c r="N187" i="4"/>
  <c r="N188" i="4" a="1"/>
  <c r="N188" i="4" s="1"/>
  <c r="N189" i="4" a="1"/>
  <c r="N189" i="4" s="1"/>
  <c r="N190" i="4" a="1"/>
  <c r="N190" i="4"/>
  <c r="N191" i="4" a="1"/>
  <c r="N191" i="4" s="1"/>
  <c r="N192" i="4" a="1"/>
  <c r="N192" i="4"/>
  <c r="N193" i="4" a="1"/>
  <c r="N193" i="4" s="1"/>
  <c r="N194" i="4" a="1"/>
  <c r="N194" i="4" s="1"/>
  <c r="N195" i="4" a="1"/>
  <c r="N195" i="4"/>
  <c r="N196" i="4" a="1"/>
  <c r="N196" i="4"/>
  <c r="N197" i="4" a="1"/>
  <c r="N197" i="4" s="1"/>
  <c r="N198" i="4" a="1"/>
  <c r="N198" i="4" s="1"/>
  <c r="N199" i="4" a="1"/>
  <c r="N199" i="4"/>
  <c r="N200" i="4" a="1"/>
  <c r="N200" i="4" s="1"/>
  <c r="N201" i="4" a="1"/>
  <c r="N201" i="4" s="1"/>
  <c r="N202" i="4" a="1"/>
  <c r="N202" i="4" s="1"/>
  <c r="N203" i="4" a="1"/>
  <c r="N203" i="4" s="1"/>
  <c r="N204" i="4" a="1"/>
  <c r="N204" i="4"/>
  <c r="N205" i="4" a="1"/>
  <c r="N205" i="4" s="1"/>
  <c r="N206" i="4" a="1"/>
  <c r="N206" i="4"/>
  <c r="N207" i="4" a="1"/>
  <c r="N207" i="4" s="1"/>
  <c r="N208" i="4" a="1"/>
  <c r="N208" i="4"/>
  <c r="N209" i="4" a="1"/>
  <c r="N209" i="4" s="1"/>
  <c r="N210" i="4" a="1"/>
  <c r="N210" i="4"/>
  <c r="N211" i="4" a="1"/>
  <c r="N211" i="4" s="1"/>
  <c r="N212" i="4" a="1"/>
  <c r="N212" i="4" s="1"/>
  <c r="N213" i="4" a="1"/>
  <c r="N213" i="4" s="1"/>
  <c r="N214" i="4" a="1"/>
  <c r="N214" i="4" s="1"/>
  <c r="N215" i="4" a="1"/>
  <c r="N215" i="4"/>
  <c r="N216" i="4" a="1"/>
  <c r="N216" i="4" s="1"/>
  <c r="N217" i="4" a="1"/>
  <c r="N217" i="4" s="1"/>
  <c r="N218" i="4" a="1"/>
  <c r="N218" i="4"/>
  <c r="N219" i="4" a="1"/>
  <c r="N219" i="4"/>
  <c r="N220" i="4" a="1"/>
  <c r="N220" i="4" s="1"/>
  <c r="N221" i="4" a="1"/>
  <c r="N221" i="4" s="1"/>
  <c r="N222" i="4" a="1"/>
  <c r="N222" i="4"/>
  <c r="N223" i="4" a="1"/>
  <c r="N223" i="4" s="1"/>
  <c r="N224" i="4" a="1"/>
  <c r="N224" i="4"/>
  <c r="N225" i="4" a="1"/>
  <c r="N225" i="4" s="1"/>
  <c r="N226" i="4" a="1"/>
  <c r="N226" i="4"/>
  <c r="N227" i="4" a="1"/>
  <c r="N227" i="4"/>
  <c r="N228" i="4" a="1"/>
  <c r="N228" i="4"/>
  <c r="N229" i="4" a="1"/>
  <c r="N229" i="4" s="1"/>
  <c r="N230" i="4" a="1"/>
  <c r="N230" i="4" s="1"/>
  <c r="N231" i="4" a="1"/>
  <c r="N231" i="4"/>
  <c r="N232" i="4" a="1"/>
  <c r="N232" i="4" s="1"/>
  <c r="N233" i="4" a="1"/>
  <c r="N233" i="4" s="1"/>
  <c r="N234" i="4" a="1"/>
  <c r="N234" i="4" s="1"/>
  <c r="N235" i="4" a="1"/>
  <c r="N235" i="4" s="1"/>
  <c r="N236" i="4" a="1"/>
  <c r="N236" i="4"/>
  <c r="N237" i="4" a="1"/>
  <c r="N237" i="4" s="1"/>
  <c r="N238" i="4" a="1"/>
  <c r="N238" i="4"/>
  <c r="N239" i="4" a="1"/>
  <c r="N239" i="4" s="1"/>
  <c r="N240" i="4" a="1"/>
  <c r="N240" i="4"/>
  <c r="N241" i="4" a="1"/>
  <c r="N241" i="4" s="1"/>
  <c r="N242" i="4" a="1"/>
  <c r="N242" i="4"/>
  <c r="N243" i="4" a="1"/>
  <c r="N243" i="4" s="1"/>
  <c r="N244" i="4" a="1"/>
  <c r="N244" i="4"/>
  <c r="N245" i="4" a="1"/>
  <c r="N245" i="4" s="1"/>
  <c r="N246" i="4" a="1"/>
  <c r="N246" i="4" s="1"/>
  <c r="N247" i="4" a="1"/>
  <c r="N247" i="4"/>
  <c r="N248" i="4" a="1"/>
  <c r="N248" i="4" s="1"/>
  <c r="N249" i="4" a="1"/>
  <c r="N249" i="4" s="1"/>
  <c r="N250" i="4" a="1"/>
  <c r="N250" i="4"/>
  <c r="N251" i="4" a="1"/>
  <c r="N251" i="4"/>
  <c r="N252" i="4" a="1"/>
  <c r="N252" i="4" s="1"/>
  <c r="N253" i="4" a="1"/>
  <c r="N253" i="4" s="1"/>
  <c r="N254" i="4" a="1"/>
  <c r="N254" i="4"/>
  <c r="N255" i="4" a="1"/>
  <c r="N255" i="4" s="1"/>
  <c r="N256" i="4" a="1"/>
  <c r="N256" i="4"/>
  <c r="N257" i="4" a="1"/>
  <c r="N257" i="4" s="1"/>
  <c r="N258" i="4" a="1"/>
  <c r="N258" i="4" s="1"/>
  <c r="N259" i="4" a="1"/>
  <c r="N259" i="4"/>
  <c r="N260" i="4" a="1"/>
  <c r="N260" i="4"/>
  <c r="N261" i="4" a="1"/>
  <c r="N261" i="4" s="1"/>
  <c r="N262" i="4" a="1"/>
  <c r="N262" i="4" s="1"/>
  <c r="N263" i="4" a="1"/>
  <c r="N263" i="4"/>
  <c r="N264" i="4" a="1"/>
  <c r="N264" i="4" s="1"/>
  <c r="N265" i="4" a="1"/>
  <c r="N265" i="4" s="1"/>
  <c r="N266" i="4" a="1"/>
  <c r="N266" i="4" s="1"/>
  <c r="N267" i="4" a="1"/>
  <c r="N267" i="4"/>
  <c r="N268" i="4" a="1"/>
  <c r="N268" i="4"/>
  <c r="N269" i="4" a="1"/>
  <c r="N269" i="4" s="1"/>
  <c r="N270" i="4" a="1"/>
  <c r="N270" i="4"/>
  <c r="N271" i="4" a="1"/>
  <c r="N271" i="4" s="1"/>
  <c r="N272" i="4" a="1"/>
  <c r="N272" i="4"/>
  <c r="N273" i="4" a="1"/>
  <c r="N273" i="4" s="1"/>
  <c r="N274" i="4" a="1"/>
  <c r="N274" i="4"/>
  <c r="N275" i="4" a="1"/>
  <c r="N275" i="4" s="1"/>
  <c r="N276" i="4" a="1"/>
  <c r="N276" i="4" s="1"/>
  <c r="N277" i="4" a="1"/>
  <c r="N277" i="4" s="1"/>
  <c r="N278" i="4" a="1"/>
  <c r="N278" i="4" s="1"/>
  <c r="N279" i="4" a="1"/>
  <c r="N279" i="4"/>
  <c r="N280" i="4" a="1"/>
  <c r="N280" i="4" s="1"/>
  <c r="N281" i="4" a="1"/>
  <c r="N281" i="4" s="1"/>
  <c r="N282" i="4" a="1"/>
  <c r="N282" i="4"/>
  <c r="N283" i="4" a="1"/>
  <c r="N283" i="4"/>
  <c r="N284" i="4" a="1"/>
  <c r="N284" i="4" s="1"/>
  <c r="N285" i="4" a="1"/>
  <c r="N285" i="4" s="1"/>
  <c r="N286" i="4" a="1"/>
  <c r="N286" i="4"/>
  <c r="N287" i="4" a="1"/>
  <c r="N287" i="4" s="1"/>
  <c r="N288" i="4" a="1"/>
  <c r="N288" i="4"/>
  <c r="N289" i="4" a="1"/>
  <c r="N289" i="4" s="1"/>
  <c r="N290" i="4" a="1"/>
  <c r="N290" i="4" s="1"/>
  <c r="N291" i="4" a="1"/>
  <c r="N291" i="4"/>
  <c r="N292" i="4" a="1"/>
  <c r="N292" i="4"/>
  <c r="N293" i="4" a="1"/>
  <c r="N293" i="4" s="1"/>
  <c r="N294" i="4" a="1"/>
  <c r="N294" i="4" s="1"/>
  <c r="N295" i="4" a="1"/>
  <c r="N295" i="4"/>
  <c r="N296" i="4" a="1"/>
  <c r="N296" i="4" s="1"/>
  <c r="N297" i="4" a="1"/>
  <c r="N297" i="4" s="1"/>
  <c r="N298" i="4" a="1"/>
  <c r="N298" i="4" s="1"/>
  <c r="N299" i="4" a="1"/>
  <c r="N299" i="4" s="1"/>
  <c r="N300" i="4" a="1"/>
  <c r="N300" i="4" s="1"/>
  <c r="N301" i="4" a="1"/>
  <c r="N301" i="4" s="1"/>
  <c r="N302" i="4" a="1"/>
  <c r="N302" i="4"/>
  <c r="N303" i="4" a="1"/>
  <c r="N303" i="4" s="1"/>
  <c r="N304" i="4" a="1"/>
  <c r="N304" i="4"/>
  <c r="N305" i="4" a="1"/>
  <c r="N305" i="4" s="1"/>
  <c r="N306" i="4" a="1"/>
  <c r="N306" i="4"/>
  <c r="N307" i="4" a="1"/>
  <c r="N307" i="4" s="1"/>
  <c r="N308" i="4" a="1"/>
  <c r="N308" i="4" s="1"/>
  <c r="N309" i="4" a="1"/>
  <c r="N309" i="4" s="1"/>
  <c r="N310" i="4" a="1"/>
  <c r="N310" i="4" s="1"/>
  <c r="N311" i="4" a="1"/>
  <c r="N311" i="4"/>
  <c r="N312" i="4" a="1"/>
  <c r="N312" i="4" s="1"/>
  <c r="N313" i="4" a="1"/>
  <c r="N313" i="4" s="1"/>
  <c r="N314" i="4" a="1"/>
  <c r="N314" i="4" s="1"/>
  <c r="N315" i="4" a="1"/>
  <c r="N315" i="4"/>
  <c r="N316" i="4" a="1"/>
  <c r="N316" i="4" s="1"/>
  <c r="N317" i="4" a="1"/>
  <c r="N317" i="4" s="1"/>
  <c r="N318" i="4" a="1"/>
  <c r="N318" i="4"/>
  <c r="N319" i="4" a="1"/>
  <c r="N319" i="4" s="1"/>
  <c r="N320" i="4" a="1"/>
  <c r="N320" i="4"/>
  <c r="N321" i="4" a="1"/>
  <c r="N321" i="4" s="1"/>
  <c r="N322" i="4" a="1"/>
  <c r="N322" i="4"/>
  <c r="N323" i="4" a="1"/>
  <c r="N323" i="4"/>
  <c r="N324" i="4" a="1"/>
  <c r="N324" i="4"/>
  <c r="N325" i="4" a="1"/>
  <c r="N325" i="4" s="1"/>
  <c r="N326" i="4" a="1"/>
  <c r="N326" i="4" s="1"/>
  <c r="N327" i="4" a="1"/>
  <c r="N327" i="4"/>
  <c r="N328" i="4" a="1"/>
  <c r="N328" i="4" s="1"/>
  <c r="N329" i="4" a="1"/>
  <c r="N329" i="4" s="1"/>
  <c r="N330" i="4" a="1"/>
  <c r="N330" i="4" s="1"/>
  <c r="N331" i="4" a="1"/>
  <c r="N331" i="4"/>
  <c r="N332" i="4" a="1"/>
  <c r="N332" i="4" s="1"/>
  <c r="N333" i="4" a="1"/>
  <c r="N333" i="4" s="1"/>
  <c r="N334" i="4" a="1"/>
  <c r="N334" i="4"/>
  <c r="N335" i="4" a="1"/>
  <c r="N335" i="4" s="1"/>
  <c r="N336" i="4" a="1"/>
  <c r="N336" i="4"/>
  <c r="N337" i="4" a="1"/>
  <c r="N337" i="4" s="1"/>
  <c r="N338" i="4" a="1"/>
  <c r="N338" i="4"/>
  <c r="N339" i="4" a="1"/>
  <c r="N339" i="4" s="1"/>
  <c r="N340" i="4" a="1"/>
  <c r="N340" i="4"/>
  <c r="N341" i="4" a="1"/>
  <c r="N341" i="4" s="1"/>
  <c r="N342" i="4" a="1"/>
  <c r="N342" i="4" s="1"/>
  <c r="N343" i="4" a="1"/>
  <c r="N343" i="4"/>
  <c r="N344" i="4" a="1"/>
  <c r="N344" i="4" s="1"/>
  <c r="N345" i="4" a="1"/>
  <c r="N345" i="4" s="1"/>
  <c r="N346" i="4" a="1"/>
  <c r="N346" i="4"/>
  <c r="N347" i="4" a="1"/>
  <c r="N347" i="4"/>
  <c r="N348" i="4" a="1"/>
  <c r="N348" i="4" s="1"/>
  <c r="N349" i="4" a="1"/>
  <c r="N349" i="4" s="1"/>
  <c r="N350" i="4" a="1"/>
  <c r="N350" i="4"/>
  <c r="N351" i="4" a="1"/>
  <c r="N351" i="4" s="1"/>
  <c r="N352" i="4" a="1"/>
  <c r="N352" i="4"/>
  <c r="N353" i="4" a="1"/>
  <c r="N353" i="4" s="1"/>
  <c r="N354" i="4" a="1"/>
  <c r="N354" i="4"/>
  <c r="N355" i="4" a="1"/>
  <c r="N355" i="4" s="1"/>
  <c r="N356" i="4" a="1"/>
  <c r="N356" i="4"/>
  <c r="N357" i="4" a="1"/>
  <c r="N357" i="4" s="1"/>
  <c r="N358" i="4" a="1"/>
  <c r="N358" i="4" s="1"/>
  <c r="N359" i="4" a="1"/>
  <c r="N359" i="4"/>
  <c r="N360" i="4" a="1"/>
  <c r="N360" i="4" s="1"/>
  <c r="N361" i="4" a="1"/>
  <c r="N361" i="4" s="1"/>
  <c r="N362" i="4" a="1"/>
  <c r="N362" i="4"/>
  <c r="N363" i="4" a="1"/>
  <c r="N363" i="4"/>
  <c r="N364" i="4" a="1"/>
  <c r="N364" i="4" s="1"/>
  <c r="N365" i="4" a="1"/>
  <c r="N365" i="4"/>
  <c r="N366" i="4" a="1"/>
  <c r="N366" i="4"/>
  <c r="N367" i="4" a="1"/>
  <c r="N367" i="4"/>
  <c r="N368" i="4" a="1"/>
  <c r="N368" i="4" s="1"/>
  <c r="N369" i="4" a="1"/>
  <c r="N369" i="4"/>
  <c r="N370" i="4" a="1"/>
  <c r="N370" i="4"/>
  <c r="N371" i="4" a="1"/>
  <c r="N371" i="4" s="1"/>
  <c r="N372" i="4" a="1"/>
  <c r="N372" i="4"/>
  <c r="N373" i="4" a="1"/>
  <c r="N373" i="4"/>
  <c r="N374" i="4" a="1"/>
  <c r="N374" i="4"/>
  <c r="N375" i="4" a="1"/>
  <c r="N375" i="4" s="1"/>
  <c r="N376" i="4" a="1"/>
  <c r="N376" i="4" s="1"/>
  <c r="N377" i="4" a="1"/>
  <c r="N377" i="4"/>
  <c r="N378" i="4" a="1"/>
  <c r="N378" i="4" s="1"/>
  <c r="N379" i="4" a="1"/>
  <c r="N379" i="4" s="1"/>
  <c r="N380" i="4" a="1"/>
  <c r="N380" i="4" s="1"/>
  <c r="N381" i="4" a="1"/>
  <c r="N381" i="4"/>
  <c r="N382" i="4" a="1"/>
  <c r="N382" i="4" s="1"/>
  <c r="N383" i="4" a="1"/>
  <c r="N383" i="4" s="1"/>
  <c r="N384" i="4" a="1"/>
  <c r="N384" i="4"/>
  <c r="N385" i="4" a="1"/>
  <c r="N385" i="4"/>
  <c r="N386" i="4" a="1"/>
  <c r="N386" i="4" s="1"/>
  <c r="N387" i="4" a="1"/>
  <c r="N387" i="4" s="1"/>
  <c r="N388" i="4" a="1"/>
  <c r="N388" i="4"/>
  <c r="N389" i="4" a="1"/>
  <c r="N389" i="4"/>
  <c r="N390" i="4" a="1"/>
  <c r="N390" i="4"/>
  <c r="N391" i="4" a="1"/>
  <c r="N391" i="4" s="1"/>
  <c r="N392" i="4" a="1"/>
  <c r="N392" i="4" s="1"/>
  <c r="N393" i="4" a="1"/>
  <c r="N393" i="4"/>
  <c r="N394" i="4" a="1"/>
  <c r="N394" i="4" s="1"/>
  <c r="N395" i="4" a="1"/>
  <c r="N395" i="4" s="1"/>
  <c r="N396" i="4" a="1"/>
  <c r="N396" i="4" s="1"/>
  <c r="N397" i="4" a="1"/>
  <c r="N397" i="4"/>
  <c r="N398" i="4" a="1"/>
  <c r="N398" i="4" s="1"/>
  <c r="N399" i="4" a="1"/>
  <c r="N399" i="4" s="1"/>
  <c r="N400" i="4" a="1"/>
  <c r="N400" i="4" s="1"/>
  <c r="N401" i="4" a="1"/>
  <c r="N401" i="4"/>
  <c r="N402" i="4" a="1"/>
  <c r="N402" i="4"/>
  <c r="N403" i="4" a="1"/>
  <c r="N403" i="4" s="1"/>
  <c r="N404" i="4" a="1"/>
  <c r="N404" i="4"/>
  <c r="N405" i="4" a="1"/>
  <c r="N405" i="4"/>
  <c r="N406" i="4" a="1"/>
  <c r="N406" i="4"/>
  <c r="N407" i="4" a="1"/>
  <c r="N407" i="4" s="1"/>
  <c r="N408" i="4" a="1"/>
  <c r="N408" i="4" s="1"/>
  <c r="N409" i="4" a="1"/>
  <c r="N409" i="4"/>
  <c r="N410" i="4" a="1"/>
  <c r="N410" i="4" s="1"/>
  <c r="N411" i="4" a="1"/>
  <c r="N411" i="4" s="1"/>
  <c r="N412" i="4" a="1"/>
  <c r="N412" i="4" s="1"/>
  <c r="N413" i="4" a="1"/>
  <c r="N413" i="4"/>
  <c r="N414" i="4" a="1"/>
  <c r="N414" i="4" s="1"/>
  <c r="N415" i="4" a="1"/>
  <c r="N415" i="4" s="1"/>
  <c r="N416" i="4" a="1"/>
  <c r="N416" i="4"/>
  <c r="N417" i="4" a="1"/>
  <c r="N417" i="4"/>
  <c r="N418" i="4" a="1"/>
  <c r="N418" i="4" s="1"/>
  <c r="N419" i="4" a="1"/>
  <c r="N419" i="4" s="1"/>
  <c r="N420" i="4" a="1"/>
  <c r="N420" i="4"/>
  <c r="N421" i="4" a="1"/>
  <c r="N421" i="4"/>
  <c r="N422" i="4" a="1"/>
  <c r="N422" i="4"/>
  <c r="N423" i="4" a="1"/>
  <c r="N423" i="4" s="1"/>
  <c r="N424" i="4" a="1"/>
  <c r="N424" i="4" s="1"/>
  <c r="N425" i="4" a="1"/>
  <c r="N425" i="4"/>
  <c r="N426" i="4" a="1"/>
  <c r="N426" i="4" s="1"/>
  <c r="N427" i="4" a="1"/>
  <c r="N427" i="4" s="1"/>
  <c r="N428" i="4" a="1"/>
  <c r="N428" i="4" s="1"/>
  <c r="N429" i="4" a="1"/>
  <c r="N429" i="4"/>
  <c r="N430" i="4" a="1"/>
  <c r="N430" i="4" s="1"/>
  <c r="N431" i="4" a="1"/>
  <c r="N431" i="4" s="1"/>
  <c r="N432" i="4" a="1"/>
  <c r="N432" i="4" s="1"/>
  <c r="N433" i="4" a="1"/>
  <c r="N433" i="4"/>
  <c r="N434" i="4" a="1"/>
  <c r="N434" i="4"/>
  <c r="N435" i="4" a="1"/>
  <c r="N435" i="4" s="1"/>
  <c r="N436" i="4" a="1"/>
  <c r="N436" i="4"/>
  <c r="N437" i="4" a="1"/>
  <c r="N437" i="4"/>
  <c r="N438" i="4" a="1"/>
  <c r="N438" i="4"/>
  <c r="N439" i="4" a="1"/>
  <c r="N439" i="4" s="1"/>
  <c r="N440" i="4" a="1"/>
  <c r="N440" i="4" s="1"/>
  <c r="N441" i="4" a="1"/>
  <c r="N441" i="4"/>
  <c r="N442" i="4" a="1"/>
  <c r="N442" i="4" s="1"/>
  <c r="N443" i="4" a="1"/>
  <c r="N443" i="4" s="1"/>
  <c r="N444" i="4" a="1"/>
  <c r="N444" i="4" s="1"/>
  <c r="N445" i="4" a="1"/>
  <c r="N445" i="4"/>
  <c r="N446" i="4" a="1"/>
  <c r="N446" i="4" s="1"/>
  <c r="N447" i="4" a="1"/>
  <c r="N447" i="4" s="1"/>
  <c r="N448" i="4" a="1"/>
  <c r="N448" i="4"/>
  <c r="N449" i="4" a="1"/>
  <c r="N449" i="4"/>
  <c r="N450" i="4" a="1"/>
  <c r="N450" i="4" s="1"/>
  <c r="N451" i="4" a="1"/>
  <c r="N451" i="4" s="1"/>
  <c r="N452" i="4" a="1"/>
  <c r="N452" i="4"/>
  <c r="N453" i="4" a="1"/>
  <c r="N453" i="4"/>
  <c r="N454" i="4" a="1"/>
  <c r="N454" i="4"/>
  <c r="N455" i="4" a="1"/>
  <c r="N455" i="4" s="1"/>
  <c r="N456" i="4" a="1"/>
  <c r="N456" i="4" s="1"/>
  <c r="N457" i="4" a="1"/>
  <c r="N457" i="4"/>
  <c r="N458" i="4" a="1"/>
  <c r="N458" i="4" s="1"/>
  <c r="N459" i="4" a="1"/>
  <c r="N459" i="4" s="1"/>
  <c r="N460" i="4" a="1"/>
  <c r="N460" i="4" s="1"/>
  <c r="N461" i="4" a="1"/>
  <c r="N461" i="4"/>
  <c r="N462" i="4" a="1"/>
  <c r="N462" i="4" s="1"/>
  <c r="N463" i="4" a="1"/>
  <c r="N463" i="4" s="1"/>
  <c r="N464" i="4" a="1"/>
  <c r="N464" i="4" s="1"/>
  <c r="N465" i="4" a="1"/>
  <c r="N465" i="4" s="1"/>
  <c r="N466" i="4" a="1"/>
  <c r="N466" i="4"/>
  <c r="N467" i="4" a="1"/>
  <c r="N467" i="4" s="1"/>
  <c r="N468" i="4" a="1"/>
  <c r="N468" i="4"/>
  <c r="N469" i="4" a="1"/>
  <c r="N469" i="4" s="1"/>
  <c r="N470" i="4" a="1"/>
  <c r="N470" i="4"/>
  <c r="N471" i="4" a="1"/>
  <c r="N471" i="4" s="1"/>
  <c r="N472" i="4" a="1"/>
  <c r="N472" i="4" s="1"/>
  <c r="N473" i="4" a="1"/>
  <c r="N473" i="4" s="1"/>
  <c r="N474" i="4" a="1"/>
  <c r="N474" i="4" s="1"/>
  <c r="N475" i="4" a="1"/>
  <c r="N475" i="4" s="1"/>
  <c r="N476" i="4" a="1"/>
  <c r="N476" i="4" s="1"/>
  <c r="N477" i="4" a="1"/>
  <c r="N477" i="4"/>
  <c r="N478" i="4" a="1"/>
  <c r="N478" i="4" s="1"/>
  <c r="N479" i="4" a="1"/>
  <c r="N479" i="4" s="1"/>
  <c r="N480" i="4" a="1"/>
  <c r="N480" i="4"/>
  <c r="N481" i="4" a="1"/>
  <c r="N481" i="4" s="1"/>
  <c r="N482" i="4" a="1"/>
  <c r="N482" i="4" s="1"/>
  <c r="N483" i="4" a="1"/>
  <c r="N483" i="4" s="1"/>
  <c r="N484" i="4" a="1"/>
  <c r="N484" i="4"/>
  <c r="N485" i="4" a="1"/>
  <c r="N485" i="4" s="1"/>
  <c r="N486" i="4" a="1"/>
  <c r="N486" i="4"/>
  <c r="N487" i="4" a="1"/>
  <c r="N487" i="4" s="1"/>
  <c r="N488" i="4" a="1"/>
  <c r="N488" i="4" s="1"/>
  <c r="N489" i="4" a="1"/>
  <c r="N489" i="4"/>
  <c r="N490" i="4" a="1"/>
  <c r="N490" i="4" s="1"/>
  <c r="N491" i="4" a="1"/>
  <c r="N491" i="4" s="1"/>
  <c r="N492" i="4" a="1"/>
  <c r="N492" i="4" s="1"/>
  <c r="N493" i="4" a="1"/>
  <c r="N493" i="4"/>
  <c r="N494" i="4" a="1"/>
  <c r="N494" i="4" s="1"/>
  <c r="N495" i="4" a="1"/>
  <c r="N495" i="4" s="1"/>
  <c r="N496" i="4" a="1"/>
  <c r="N496" i="4" s="1"/>
  <c r="N497" i="4" a="1"/>
  <c r="N497" i="4" s="1"/>
  <c r="N498" i="4" a="1"/>
  <c r="N498" i="4"/>
  <c r="N499" i="4" a="1"/>
  <c r="N499" i="4" s="1"/>
  <c r="N500" i="4" a="1"/>
  <c r="N500" i="4"/>
  <c r="N501" i="4" a="1"/>
  <c r="N501" i="4" s="1"/>
  <c r="N502" i="4" a="1"/>
  <c r="N502" i="4"/>
  <c r="N503" i="4" a="1"/>
  <c r="N503" i="4" s="1"/>
  <c r="N504" i="4" a="1"/>
  <c r="N504" i="4" s="1"/>
  <c r="N505" i="4" a="1"/>
  <c r="N505" i="4" s="1"/>
  <c r="N506" i="4" a="1"/>
  <c r="N506" i="4" s="1"/>
  <c r="N507" i="4" a="1"/>
  <c r="N507" i="4" s="1"/>
  <c r="N508" i="4" a="1"/>
  <c r="N508" i="4" s="1"/>
  <c r="N509" i="4" a="1"/>
  <c r="N509" i="4"/>
  <c r="N510" i="4" a="1"/>
  <c r="N510" i="4" s="1"/>
  <c r="N511" i="4" a="1"/>
  <c r="N511" i="4" s="1"/>
  <c r="N512" i="4" a="1"/>
  <c r="N512" i="4"/>
  <c r="N513" i="4" a="1"/>
  <c r="N513" i="4" s="1"/>
  <c r="N514" i="4" a="1"/>
  <c r="N514" i="4" s="1"/>
  <c r="N515" i="4" a="1"/>
  <c r="N515" i="4" s="1"/>
  <c r="N516" i="4" a="1"/>
  <c r="N516" i="4"/>
  <c r="N517" i="4" a="1"/>
  <c r="N517" i="4" s="1"/>
  <c r="N518" i="4" a="1"/>
  <c r="N518" i="4"/>
  <c r="N519" i="4" a="1"/>
  <c r="N519" i="4" s="1"/>
  <c r="N520" i="4" a="1"/>
  <c r="N520" i="4" s="1"/>
  <c r="N521" i="4" a="1"/>
  <c r="N521" i="4"/>
  <c r="N522" i="4" a="1"/>
  <c r="N522" i="4" s="1"/>
  <c r="N523" i="4" a="1"/>
  <c r="N523" i="4" s="1"/>
  <c r="N524" i="4" a="1"/>
  <c r="N524" i="4" s="1"/>
  <c r="N525" i="4" a="1"/>
  <c r="N525" i="4"/>
  <c r="N526" i="4" a="1"/>
  <c r="N526" i="4" s="1"/>
  <c r="N527" i="4" a="1"/>
  <c r="N527" i="4" s="1"/>
  <c r="N528" i="4" a="1"/>
  <c r="N528" i="4" s="1"/>
  <c r="N529" i="4" a="1"/>
  <c r="N529" i="4" s="1"/>
  <c r="N530" i="4" a="1"/>
  <c r="N530" i="4"/>
  <c r="N531" i="4" a="1"/>
  <c r="N531" i="4" s="1"/>
  <c r="N532" i="4" a="1"/>
  <c r="N532" i="4"/>
  <c r="N533" i="4" a="1"/>
  <c r="N533" i="4" s="1"/>
  <c r="N534" i="4" a="1"/>
  <c r="N534" i="4"/>
  <c r="N535" i="4" a="1"/>
  <c r="N535" i="4" s="1"/>
  <c r="N536" i="4" a="1"/>
  <c r="N536" i="4" s="1"/>
  <c r="N537" i="4" a="1"/>
  <c r="N537" i="4" s="1"/>
  <c r="N538" i="4" a="1"/>
  <c r="N538" i="4" s="1"/>
  <c r="N539" i="4" a="1"/>
  <c r="N539" i="4" s="1"/>
  <c r="N540" i="4" a="1"/>
  <c r="N540" i="4" s="1"/>
  <c r="N541" i="4" a="1"/>
  <c r="N541" i="4"/>
  <c r="N542" i="4" a="1"/>
  <c r="N542" i="4" s="1"/>
  <c r="N543" i="4" a="1"/>
  <c r="N543" i="4" s="1"/>
  <c r="N544" i="4" a="1"/>
  <c r="N544" i="4"/>
  <c r="N545" i="4" a="1"/>
  <c r="N545" i="4" s="1"/>
  <c r="N546" i="4" a="1"/>
  <c r="N546" i="4" s="1"/>
  <c r="N547" i="4" a="1"/>
  <c r="N547" i="4" s="1"/>
  <c r="N548" i="4" a="1"/>
  <c r="N548" i="4"/>
  <c r="N549" i="4" a="1"/>
  <c r="N549" i="4" s="1"/>
  <c r="N550" i="4" a="1"/>
  <c r="N550" i="4"/>
  <c r="N551" i="4" a="1"/>
  <c r="N551" i="4" s="1"/>
  <c r="N552" i="4" a="1"/>
  <c r="N552" i="4" s="1"/>
  <c r="N553" i="4" a="1"/>
  <c r="N553" i="4"/>
  <c r="N554" i="4" a="1"/>
  <c r="N554" i="4" s="1"/>
  <c r="N555" i="4" a="1"/>
  <c r="N555" i="4" s="1"/>
  <c r="N556" i="4" a="1"/>
  <c r="N556" i="4" s="1"/>
  <c r="N557" i="4" a="1"/>
  <c r="N557" i="4"/>
  <c r="N558" i="4" a="1"/>
  <c r="N558" i="4" s="1"/>
  <c r="N559" i="4" a="1"/>
  <c r="N559" i="4" s="1"/>
  <c r="N560" i="4" a="1"/>
  <c r="N560" i="4" s="1"/>
  <c r="N561" i="4" a="1"/>
  <c r="N561" i="4" s="1"/>
  <c r="N562" i="4" a="1"/>
  <c r="N562" i="4"/>
  <c r="N563" i="4" a="1"/>
  <c r="N563" i="4" s="1"/>
  <c r="N564" i="4" a="1"/>
  <c r="N564" i="4"/>
  <c r="N565" i="4" a="1"/>
  <c r="N565" i="4" s="1"/>
  <c r="N566" i="4" a="1"/>
  <c r="N566" i="4"/>
  <c r="N567" i="4" a="1"/>
  <c r="N567" i="4" s="1"/>
  <c r="N568" i="4" a="1"/>
  <c r="N568" i="4" s="1"/>
  <c r="N569" i="4" a="1"/>
  <c r="N569" i="4" s="1"/>
  <c r="N570" i="4" a="1"/>
  <c r="N570" i="4" s="1"/>
  <c r="N571" i="4" a="1"/>
  <c r="N571" i="4" s="1"/>
  <c r="N572" i="4" a="1"/>
  <c r="N572" i="4" s="1"/>
  <c r="N573" i="4" a="1"/>
  <c r="N573" i="4"/>
  <c r="N574" i="4" a="1"/>
  <c r="N574" i="4" s="1"/>
  <c r="N575" i="4" a="1"/>
  <c r="N575" i="4" s="1"/>
  <c r="N576" i="4" a="1"/>
  <c r="N576" i="4"/>
  <c r="N577" i="4" a="1"/>
  <c r="N577" i="4" s="1"/>
  <c r="N578" i="4" a="1"/>
  <c r="N578" i="4" s="1"/>
  <c r="N579" i="4" a="1"/>
  <c r="N579" i="4" s="1"/>
  <c r="N580" i="4" a="1"/>
  <c r="N580" i="4"/>
  <c r="N581" i="4" a="1"/>
  <c r="N581" i="4" s="1"/>
  <c r="N582" i="4" a="1"/>
  <c r="N582" i="4"/>
  <c r="N583" i="4" a="1"/>
  <c r="N583" i="4" s="1"/>
  <c r="N584" i="4" a="1"/>
  <c r="N584" i="4" s="1"/>
  <c r="N585" i="4" a="1"/>
  <c r="N585" i="4"/>
  <c r="N586" i="4" a="1"/>
  <c r="N586" i="4" s="1"/>
  <c r="N587" i="4" a="1"/>
  <c r="N587" i="4" s="1"/>
  <c r="N588" i="4" a="1"/>
  <c r="N588" i="4" s="1"/>
  <c r="N589" i="4" a="1"/>
  <c r="N589" i="4"/>
  <c r="N590" i="4" a="1"/>
  <c r="N590" i="4" s="1"/>
  <c r="N591" i="4" a="1"/>
  <c r="N591" i="4" s="1"/>
  <c r="N592" i="4" a="1"/>
  <c r="N592" i="4" s="1"/>
  <c r="N593" i="4" a="1"/>
  <c r="N593" i="4" s="1"/>
  <c r="N594" i="4" a="1"/>
  <c r="N594" i="4"/>
  <c r="N595" i="4" a="1"/>
  <c r="N595" i="4" s="1"/>
  <c r="N596" i="4" a="1"/>
  <c r="N596" i="4"/>
  <c r="N597" i="4" a="1"/>
  <c r="N597" i="4" s="1"/>
  <c r="N598" i="4" a="1"/>
  <c r="N598" i="4"/>
  <c r="N599" i="4" a="1"/>
  <c r="N599" i="4" s="1"/>
  <c r="N600" i="4" a="1"/>
  <c r="N600" i="4" s="1"/>
  <c r="N601" i="4" a="1"/>
  <c r="N601" i="4" s="1"/>
  <c r="N602" i="4" a="1"/>
  <c r="N602" i="4" s="1"/>
  <c r="N603" i="4" a="1"/>
  <c r="N603" i="4" s="1"/>
  <c r="N604" i="4" a="1"/>
  <c r="N604" i="4" s="1"/>
  <c r="N605" i="4" a="1"/>
  <c r="N605" i="4"/>
  <c r="N606" i="4" a="1"/>
  <c r="N606" i="4" s="1"/>
  <c r="N607" i="4" a="1"/>
  <c r="N607" i="4" s="1"/>
  <c r="N608" i="4" a="1"/>
  <c r="N608" i="4"/>
  <c r="N609" i="4" a="1"/>
  <c r="N609" i="4" s="1"/>
  <c r="N610" i="4" a="1"/>
  <c r="N610" i="4" s="1"/>
  <c r="N611" i="4" a="1"/>
  <c r="N611" i="4" s="1"/>
  <c r="N612" i="4" a="1"/>
  <c r="N612" i="4"/>
  <c r="N613" i="4" a="1"/>
  <c r="N613" i="4" s="1"/>
  <c r="N614" i="4" a="1"/>
  <c r="N614" i="4"/>
  <c r="N615" i="4" a="1"/>
  <c r="N615" i="4" s="1"/>
  <c r="N616" i="4" a="1"/>
  <c r="N616" i="4" s="1"/>
  <c r="N617" i="4" a="1"/>
  <c r="N617" i="4"/>
  <c r="N618" i="4" a="1"/>
  <c r="N618" i="4" s="1"/>
  <c r="N619" i="4" a="1"/>
  <c r="N619" i="4" s="1"/>
  <c r="N620" i="4" a="1"/>
  <c r="N620" i="4" s="1"/>
  <c r="N621" i="4" a="1"/>
  <c r="N621" i="4"/>
  <c r="N622" i="4" a="1"/>
  <c r="N622" i="4" s="1"/>
  <c r="N623" i="4" a="1"/>
  <c r="N623" i="4" s="1"/>
  <c r="N624" i="4" a="1"/>
  <c r="N624" i="4" s="1"/>
  <c r="N625" i="4" a="1"/>
  <c r="N625" i="4" s="1"/>
  <c r="N626" i="4" a="1"/>
  <c r="N626" i="4"/>
  <c r="N627" i="4" a="1"/>
  <c r="N627" i="4" s="1"/>
  <c r="N628" i="4" a="1"/>
  <c r="N628" i="4"/>
  <c r="N629" i="4" a="1"/>
  <c r="N629" i="4" s="1"/>
  <c r="N630" i="4" a="1"/>
  <c r="N630" i="4"/>
  <c r="N631" i="4" a="1"/>
  <c r="N631" i="4" s="1"/>
  <c r="N632" i="4" a="1"/>
  <c r="N632" i="4" s="1"/>
  <c r="N633" i="4" a="1"/>
  <c r="N633" i="4" s="1"/>
  <c r="N634" i="4" a="1"/>
  <c r="N634" i="4" s="1"/>
  <c r="N635" i="4" a="1"/>
  <c r="N635" i="4" s="1"/>
  <c r="N636" i="4" a="1"/>
  <c r="N636" i="4" s="1"/>
  <c r="N637" i="4" a="1"/>
  <c r="N637" i="4"/>
  <c r="N638" i="4" a="1"/>
  <c r="N638" i="4" s="1"/>
  <c r="N639" i="4" a="1"/>
  <c r="N639" i="4" s="1"/>
  <c r="N640" i="4" a="1"/>
  <c r="N640" i="4"/>
  <c r="N641" i="4" a="1"/>
  <c r="N641" i="4" s="1"/>
  <c r="N642" i="4" a="1"/>
  <c r="N642" i="4" s="1"/>
  <c r="N643" i="4" a="1"/>
  <c r="N643" i="4" s="1"/>
  <c r="N644" i="4" a="1"/>
  <c r="N644" i="4" s="1"/>
  <c r="N645" i="4" a="1"/>
  <c r="N645" i="4" s="1"/>
  <c r="N646" i="4" a="1"/>
  <c r="N646" i="4"/>
  <c r="N647" i="4" a="1"/>
  <c r="N647" i="4" s="1"/>
  <c r="N648" i="4" a="1"/>
  <c r="N648" i="4" s="1"/>
  <c r="N649" i="4" a="1"/>
  <c r="N649" i="4"/>
  <c r="N650" i="4" a="1"/>
  <c r="N650" i="4" s="1"/>
  <c r="N651" i="4" a="1"/>
  <c r="N651" i="4" s="1"/>
  <c r="N652" i="4" a="1"/>
  <c r="N652" i="4" s="1"/>
  <c r="N653" i="4" a="1"/>
  <c r="N653" i="4"/>
  <c r="N654" i="4" a="1"/>
  <c r="N654" i="4" s="1"/>
  <c r="N655" i="4" a="1"/>
  <c r="N655" i="4" s="1"/>
  <c r="N656" i="4" a="1"/>
  <c r="N656" i="4" s="1"/>
  <c r="N657" i="4" a="1"/>
  <c r="N657" i="4" s="1"/>
  <c r="N658" i="4" a="1"/>
  <c r="N658" i="4"/>
  <c r="N659" i="4" a="1"/>
  <c r="N659" i="4" s="1"/>
  <c r="N660" i="4" a="1"/>
  <c r="N660" i="4"/>
  <c r="N661" i="4" a="1"/>
  <c r="N661" i="4" s="1"/>
  <c r="N662" i="4" a="1"/>
  <c r="N662" i="4"/>
  <c r="N663" i="4" a="1"/>
  <c r="N663" i="4" s="1"/>
  <c r="N664" i="4" a="1"/>
  <c r="N664" i="4" s="1"/>
  <c r="N665" i="4" a="1"/>
  <c r="N665" i="4" s="1"/>
  <c r="N666" i="4" a="1"/>
  <c r="N666" i="4" s="1"/>
  <c r="N667" i="4" a="1"/>
  <c r="N667" i="4"/>
  <c r="N668" i="4" a="1"/>
  <c r="N668" i="4" s="1"/>
  <c r="N669" i="4" a="1"/>
  <c r="N669" i="4" s="1"/>
  <c r="N670" i="4" a="1"/>
  <c r="N670" i="4" s="1"/>
  <c r="N671" i="4" a="1"/>
  <c r="N671" i="4"/>
  <c r="N672" i="4" a="1"/>
  <c r="N672" i="4" s="1"/>
  <c r="N673" i="4" a="1"/>
  <c r="N673" i="4" s="1"/>
  <c r="N674" i="4" a="1"/>
  <c r="N674" i="4" s="1"/>
  <c r="N675" i="4" a="1"/>
  <c r="N675" i="4"/>
  <c r="N676" i="4" a="1"/>
  <c r="N676" i="4" s="1"/>
  <c r="N677" i="4" a="1"/>
  <c r="N677" i="4" s="1"/>
  <c r="N678" i="4" a="1"/>
  <c r="N678" i="4" s="1"/>
  <c r="N679" i="4" a="1"/>
  <c r="N679" i="4"/>
  <c r="N680" i="4" a="1"/>
  <c r="N680" i="4" s="1"/>
  <c r="N681" i="4" a="1"/>
  <c r="N681" i="4" s="1"/>
  <c r="N682" i="4" a="1"/>
  <c r="N682" i="4" s="1"/>
  <c r="N683" i="4" a="1"/>
  <c r="N683" i="4"/>
  <c r="N684" i="4" a="1"/>
  <c r="N684" i="4" s="1"/>
  <c r="N685" i="4" a="1"/>
  <c r="N685" i="4" s="1"/>
  <c r="N686" i="4" a="1"/>
  <c r="N686" i="4" s="1"/>
  <c r="N687" i="4" a="1"/>
  <c r="N687" i="4"/>
  <c r="N688" i="4" a="1"/>
  <c r="N688" i="4" s="1"/>
  <c r="N689" i="4" a="1"/>
  <c r="N689" i="4" s="1"/>
  <c r="N690" i="4" a="1"/>
  <c r="N690" i="4" s="1"/>
  <c r="N691" i="4" a="1"/>
  <c r="N691" i="4"/>
  <c r="N692" i="4" a="1"/>
  <c r="N692" i="4" s="1"/>
  <c r="N693" i="4" a="1"/>
  <c r="N693" i="4" s="1"/>
  <c r="N694" i="4" a="1"/>
  <c r="N694" i="4" s="1"/>
  <c r="N695" i="4" a="1"/>
  <c r="N695" i="4"/>
  <c r="N696" i="4" a="1"/>
  <c r="N696" i="4" s="1"/>
  <c r="N697" i="4" a="1"/>
  <c r="N697" i="4" s="1"/>
  <c r="N698" i="4" a="1"/>
  <c r="N698" i="4" s="1"/>
  <c r="N699" i="4" a="1"/>
  <c r="N699" i="4"/>
  <c r="N700" i="4" a="1"/>
  <c r="N700" i="4" s="1"/>
  <c r="N701" i="4" a="1"/>
  <c r="N701" i="4" s="1"/>
  <c r="N702" i="4" a="1"/>
  <c r="N702" i="4" s="1"/>
  <c r="N703" i="4" a="1"/>
  <c r="N703" i="4"/>
  <c r="N704" i="4" a="1"/>
  <c r="N704" i="4" s="1"/>
  <c r="N705" i="4" a="1"/>
  <c r="N705" i="4" s="1"/>
  <c r="N706" i="4" a="1"/>
  <c r="N706" i="4" s="1"/>
  <c r="N707" i="4" a="1"/>
  <c r="N707" i="4"/>
  <c r="N708" i="4" a="1"/>
  <c r="N708" i="4" s="1"/>
  <c r="N709" i="4" a="1"/>
  <c r="N709" i="4" s="1"/>
  <c r="N710" i="4" a="1"/>
  <c r="N710" i="4" s="1"/>
  <c r="N711" i="4" a="1"/>
  <c r="N711" i="4"/>
  <c r="N712" i="4" a="1"/>
  <c r="N712" i="4" s="1"/>
  <c r="N713" i="4" a="1"/>
  <c r="N713" i="4" s="1"/>
  <c r="N714" i="4" a="1"/>
  <c r="N714" i="4" s="1"/>
  <c r="N715" i="4" a="1"/>
  <c r="N715" i="4"/>
  <c r="N716" i="4" a="1"/>
  <c r="N716" i="4" s="1"/>
  <c r="N717" i="4" a="1"/>
  <c r="N717" i="4" s="1"/>
  <c r="N718" i="4" a="1"/>
  <c r="N718" i="4" s="1"/>
  <c r="N719" i="4" a="1"/>
  <c r="N719" i="4"/>
  <c r="N720" i="4" a="1"/>
  <c r="N720" i="4" s="1"/>
  <c r="N721" i="4" a="1"/>
  <c r="N721" i="4" s="1"/>
  <c r="N722" i="4" a="1"/>
  <c r="N722" i="4" s="1"/>
  <c r="N723" i="4" a="1"/>
  <c r="N723" i="4"/>
  <c r="N724" i="4" a="1"/>
  <c r="N724" i="4" s="1"/>
  <c r="N725" i="4" a="1"/>
  <c r="N725" i="4" s="1"/>
  <c r="N726" i="4" a="1"/>
  <c r="N726" i="4" s="1"/>
  <c r="N727" i="4" a="1"/>
  <c r="N727" i="4"/>
  <c r="N728" i="4" a="1"/>
  <c r="N728" i="4" s="1"/>
  <c r="N729" i="4" a="1"/>
  <c r="N729" i="4" s="1"/>
  <c r="N730" i="4" a="1"/>
  <c r="N730" i="4" s="1"/>
  <c r="N731" i="4" a="1"/>
  <c r="N731" i="4"/>
  <c r="N732" i="4" a="1"/>
  <c r="N732" i="4" s="1"/>
  <c r="N733" i="4" a="1"/>
  <c r="N733" i="4" s="1"/>
  <c r="N734" i="4" a="1"/>
  <c r="N734" i="4" s="1"/>
  <c r="N735" i="4" a="1"/>
  <c r="N735" i="4"/>
  <c r="N736" i="4" a="1"/>
  <c r="N736" i="4" s="1"/>
  <c r="N737" i="4" a="1"/>
  <c r="N737" i="4" s="1"/>
  <c r="N738" i="4" a="1"/>
  <c r="N738" i="4" s="1"/>
  <c r="N739" i="4" a="1"/>
  <c r="N739" i="4"/>
  <c r="N740" i="4" a="1"/>
  <c r="N740" i="4" s="1"/>
  <c r="N741" i="4" a="1"/>
  <c r="N741" i="4" s="1"/>
  <c r="N742" i="4" a="1"/>
  <c r="N742" i="4" s="1"/>
  <c r="N743" i="4" a="1"/>
  <c r="N743" i="4"/>
  <c r="N744" i="4" a="1"/>
  <c r="N744" i="4" s="1"/>
  <c r="N745" i="4" a="1"/>
  <c r="N745" i="4" s="1"/>
  <c r="N746" i="4" a="1"/>
  <c r="N746" i="4" s="1"/>
  <c r="N747" i="4" a="1"/>
  <c r="N747" i="4"/>
  <c r="N748" i="4" a="1"/>
  <c r="N748" i="4" s="1"/>
  <c r="N749" i="4" a="1"/>
  <c r="N749" i="4" s="1"/>
  <c r="N750" i="4" a="1"/>
  <c r="N750" i="4" s="1"/>
  <c r="N751" i="4" a="1"/>
  <c r="N751" i="4"/>
  <c r="N752" i="4" a="1"/>
  <c r="N752" i="4" s="1"/>
  <c r="N753" i="4" a="1"/>
  <c r="N753" i="4" s="1"/>
  <c r="N754" i="4" a="1"/>
  <c r="N754" i="4" s="1"/>
  <c r="N755" i="4" a="1"/>
  <c r="N755" i="4"/>
  <c r="N756" i="4" a="1"/>
  <c r="N756" i="4" s="1"/>
  <c r="N757" i="4" a="1"/>
  <c r="N757" i="4" s="1"/>
  <c r="N758" i="4" a="1"/>
  <c r="N758" i="4" s="1"/>
  <c r="N759" i="4" a="1"/>
  <c r="N759" i="4"/>
  <c r="N760" i="4" a="1"/>
  <c r="N760" i="4" s="1"/>
  <c r="N761" i="4" a="1"/>
  <c r="N761" i="4" s="1"/>
  <c r="N762" i="4" a="1"/>
  <c r="N762" i="4" s="1"/>
  <c r="N763" i="4" a="1"/>
  <c r="N763" i="4"/>
  <c r="N764" i="4" a="1"/>
  <c r="N764" i="4" s="1"/>
  <c r="N765" i="4" a="1"/>
  <c r="N765" i="4" s="1"/>
  <c r="N766" i="4" a="1"/>
  <c r="N766" i="4" s="1"/>
  <c r="N767" i="4" a="1"/>
  <c r="N767" i="4"/>
  <c r="N768" i="4" a="1"/>
  <c r="N768" i="4" s="1"/>
  <c r="N769" i="4" a="1"/>
  <c r="N769" i="4" s="1"/>
  <c r="N770" i="4" a="1"/>
  <c r="N770" i="4" s="1"/>
  <c r="N771" i="4" a="1"/>
  <c r="N771" i="4"/>
  <c r="N772" i="4" a="1"/>
  <c r="N772" i="4" s="1"/>
  <c r="N773" i="4" a="1"/>
  <c r="N773" i="4" s="1"/>
  <c r="N774" i="4" a="1"/>
  <c r="N774" i="4" s="1"/>
  <c r="N775" i="4" a="1"/>
  <c r="N775" i="4"/>
  <c r="N776" i="4" a="1"/>
  <c r="N776" i="4" s="1"/>
  <c r="N777" i="4" a="1"/>
  <c r="N777" i="4" s="1"/>
  <c r="N778" i="4" a="1"/>
  <c r="N778" i="4" s="1"/>
  <c r="N779" i="4" a="1"/>
  <c r="N779" i="4"/>
  <c r="N780" i="4" a="1"/>
  <c r="N780" i="4" s="1"/>
  <c r="N781" i="4" a="1"/>
  <c r="N781" i="4" s="1"/>
  <c r="N782" i="4" a="1"/>
  <c r="N782" i="4" s="1"/>
  <c r="N783" i="4" a="1"/>
  <c r="N783" i="4"/>
  <c r="N784" i="4" a="1"/>
  <c r="N784" i="4" s="1"/>
  <c r="N785" i="4" a="1"/>
  <c r="N785" i="4" s="1"/>
  <c r="N786" i="4" a="1"/>
  <c r="N786" i="4" s="1"/>
  <c r="N787" i="4" a="1"/>
  <c r="N787" i="4"/>
  <c r="N788" i="4" a="1"/>
  <c r="N788" i="4" s="1"/>
  <c r="N789" i="4" a="1"/>
  <c r="N789" i="4" s="1"/>
  <c r="N790" i="4" a="1"/>
  <c r="N790" i="4" s="1"/>
  <c r="N791" i="4" a="1"/>
  <c r="N791" i="4"/>
  <c r="N792" i="4" a="1"/>
  <c r="N792" i="4" s="1"/>
  <c r="N793" i="4" a="1"/>
  <c r="N793" i="4" s="1"/>
  <c r="N794" i="4" a="1"/>
  <c r="N794" i="4" s="1"/>
  <c r="N795" i="4" a="1"/>
  <c r="N795" i="4"/>
  <c r="N796" i="4" a="1"/>
  <c r="N796" i="4" s="1"/>
  <c r="N797" i="4" a="1"/>
  <c r="N797" i="4" s="1"/>
  <c r="N798" i="4" a="1"/>
  <c r="N798" i="4" s="1"/>
  <c r="N799" i="4" a="1"/>
  <c r="N799" i="4"/>
  <c r="N800" i="4" a="1"/>
  <c r="N800" i="4" s="1"/>
  <c r="N801" i="4" a="1"/>
  <c r="N801" i="4" s="1"/>
  <c r="N802" i="4" a="1"/>
  <c r="N802" i="4" s="1"/>
  <c r="N803" i="4" a="1"/>
  <c r="N803" i="4"/>
  <c r="N804" i="4" a="1"/>
  <c r="N804" i="4" s="1"/>
  <c r="N805" i="4" a="1"/>
  <c r="N805" i="4" s="1"/>
  <c r="N806" i="4" a="1"/>
  <c r="N806" i="4" s="1"/>
  <c r="N807" i="4" a="1"/>
  <c r="N807" i="4"/>
  <c r="N808" i="4" a="1"/>
  <c r="N808" i="4" s="1"/>
  <c r="N809" i="4" a="1"/>
  <c r="N809" i="4" s="1"/>
  <c r="N810" i="4" a="1"/>
  <c r="N810" i="4" s="1"/>
  <c r="N811" i="4" a="1"/>
  <c r="N811" i="4"/>
  <c r="N812" i="4" a="1"/>
  <c r="N812" i="4" s="1"/>
  <c r="N813" i="4" a="1"/>
  <c r="N813" i="4" s="1"/>
  <c r="N814" i="4" a="1"/>
  <c r="N814" i="4" s="1"/>
  <c r="N815" i="4" a="1"/>
  <c r="N815" i="4"/>
  <c r="N816" i="4" a="1"/>
  <c r="N816" i="4" s="1"/>
  <c r="N817" i="4" a="1"/>
  <c r="N817" i="4" s="1"/>
  <c r="N818" i="4" a="1"/>
  <c r="N818" i="4" s="1"/>
  <c r="N819" i="4" a="1"/>
  <c r="N819" i="4"/>
  <c r="N820" i="4" a="1"/>
  <c r="N820" i="4" s="1"/>
  <c r="N821" i="4" a="1"/>
  <c r="N821" i="4" s="1"/>
  <c r="N822" i="4" a="1"/>
  <c r="N822" i="4" s="1"/>
  <c r="N823" i="4" a="1"/>
  <c r="N823" i="4"/>
  <c r="N824" i="4" a="1"/>
  <c r="N824" i="4" s="1"/>
  <c r="N825" i="4" a="1"/>
  <c r="N825" i="4" s="1"/>
  <c r="N826" i="4" a="1"/>
  <c r="N826" i="4" s="1"/>
  <c r="N827" i="4" a="1"/>
  <c r="N827" i="4"/>
  <c r="N828" i="4" a="1"/>
  <c r="N828" i="4" s="1"/>
  <c r="N829" i="4" a="1"/>
  <c r="N829" i="4" s="1"/>
  <c r="N830" i="4" a="1"/>
  <c r="N830" i="4" s="1"/>
  <c r="N831" i="4" a="1"/>
  <c r="N831" i="4"/>
  <c r="N832" i="4" a="1"/>
  <c r="N832" i="4" s="1"/>
  <c r="N833" i="4" a="1"/>
  <c r="N833" i="4" s="1"/>
  <c r="N834" i="4" a="1"/>
  <c r="N834" i="4" s="1"/>
  <c r="N835" i="4" a="1"/>
  <c r="N835" i="4"/>
  <c r="N836" i="4" a="1"/>
  <c r="N836" i="4" s="1"/>
  <c r="N837" i="4" a="1"/>
  <c r="N837" i="4" s="1"/>
  <c r="N838" i="4" a="1"/>
  <c r="N838" i="4" s="1"/>
  <c r="N839" i="4" a="1"/>
  <c r="N839" i="4"/>
  <c r="N840" i="4" a="1"/>
  <c r="N840" i="4" s="1"/>
  <c r="N841" i="4" a="1"/>
  <c r="N841" i="4" s="1"/>
  <c r="N842" i="4" a="1"/>
  <c r="N842" i="4" s="1"/>
  <c r="N843" i="4" a="1"/>
  <c r="N843" i="4"/>
  <c r="N844" i="4" a="1"/>
  <c r="N844" i="4" s="1"/>
  <c r="N845" i="4" a="1"/>
  <c r="N845" i="4" s="1"/>
  <c r="N846" i="4" a="1"/>
  <c r="N846" i="4" s="1"/>
  <c r="N847" i="4" a="1"/>
  <c r="N847" i="4"/>
  <c r="N848" i="4" a="1"/>
  <c r="N848" i="4" s="1"/>
  <c r="N849" i="4" a="1"/>
  <c r="N849" i="4" s="1"/>
  <c r="N850" i="4" a="1"/>
  <c r="N850" i="4" s="1"/>
  <c r="N851" i="4" a="1"/>
  <c r="N851" i="4"/>
  <c r="N852" i="4" a="1"/>
  <c r="N852" i="4" s="1"/>
  <c r="N853" i="4" a="1"/>
  <c r="N853" i="4" s="1"/>
  <c r="N854" i="4" a="1"/>
  <c r="N854" i="4" s="1"/>
  <c r="N855" i="4" a="1"/>
  <c r="N855" i="4"/>
  <c r="N856" i="4" a="1"/>
  <c r="N856" i="4" s="1"/>
  <c r="N857" i="4" a="1"/>
  <c r="N857" i="4" s="1"/>
  <c r="N858" i="4" a="1"/>
  <c r="N858" i="4" s="1"/>
  <c r="N859" i="4" a="1"/>
  <c r="N859" i="4"/>
  <c r="N860" i="4" a="1"/>
  <c r="N860" i="4" s="1"/>
  <c r="N861" i="4" a="1"/>
  <c r="N861" i="4" s="1"/>
  <c r="N862" i="4" a="1"/>
  <c r="N862" i="4" s="1"/>
  <c r="N863" i="4" a="1"/>
  <c r="N863" i="4"/>
  <c r="N864" i="4" a="1"/>
  <c r="N864" i="4" s="1"/>
  <c r="N865" i="4" a="1"/>
  <c r="N865" i="4" s="1"/>
  <c r="N866" i="4" a="1"/>
  <c r="N866" i="4" s="1"/>
  <c r="N867" i="4" a="1"/>
  <c r="N867" i="4"/>
  <c r="N868" i="4" a="1"/>
  <c r="N868" i="4" s="1"/>
  <c r="N869" i="4" a="1"/>
  <c r="N869" i="4" s="1"/>
  <c r="N870" i="4" a="1"/>
  <c r="N870" i="4" s="1"/>
  <c r="N871" i="4" a="1"/>
  <c r="N871" i="4"/>
  <c r="N872" i="4" a="1"/>
  <c r="N872" i="4" s="1"/>
  <c r="N873" i="4" a="1"/>
  <c r="N873" i="4" s="1"/>
  <c r="N874" i="4" a="1"/>
  <c r="N874" i="4" s="1"/>
  <c r="N875" i="4" a="1"/>
  <c r="N875" i="4"/>
  <c r="N876" i="4" a="1"/>
  <c r="N876" i="4" s="1"/>
  <c r="N877" i="4" a="1"/>
  <c r="N877" i="4" s="1"/>
  <c r="N878" i="4" a="1"/>
  <c r="N878" i="4" s="1"/>
  <c r="N879" i="4" a="1"/>
  <c r="N879" i="4"/>
  <c r="N880" i="4" a="1"/>
  <c r="N880" i="4" s="1"/>
  <c r="N881" i="4" a="1"/>
  <c r="N881" i="4" s="1"/>
  <c r="N882" i="4" a="1"/>
  <c r="N882" i="4" s="1"/>
  <c r="N883" i="4" a="1"/>
  <c r="N883" i="4"/>
  <c r="N884" i="4" a="1"/>
  <c r="N884" i="4" s="1"/>
  <c r="N885" i="4" a="1"/>
  <c r="N885" i="4" s="1"/>
  <c r="N886" i="4" a="1"/>
  <c r="N886" i="4" s="1"/>
  <c r="N887" i="4" a="1"/>
  <c r="N887" i="4"/>
  <c r="N888" i="4" a="1"/>
  <c r="N888" i="4"/>
  <c r="N889" i="4" a="1"/>
  <c r="N889" i="4" s="1"/>
  <c r="N890" i="4" a="1"/>
  <c r="N890" i="4" s="1"/>
  <c r="N891" i="4" a="1"/>
  <c r="N891" i="4"/>
  <c r="N892" i="4" a="1"/>
  <c r="N892" i="4" s="1"/>
  <c r="N893" i="4" a="1"/>
  <c r="N893" i="4" s="1"/>
  <c r="N894" i="4" a="1"/>
  <c r="N894" i="4" s="1"/>
  <c r="N895" i="4" a="1"/>
  <c r="N895" i="4"/>
  <c r="N896" i="4" a="1"/>
  <c r="N896" i="4" s="1"/>
  <c r="N897" i="4" a="1"/>
  <c r="N897" i="4" s="1"/>
  <c r="N898" i="4" a="1"/>
  <c r="N898" i="4" s="1"/>
  <c r="N899" i="4" a="1"/>
  <c r="N899" i="4"/>
  <c r="N900" i="4" a="1"/>
  <c r="N900" i="4"/>
  <c r="N901" i="4" a="1"/>
  <c r="N901" i="4"/>
  <c r="N902" i="4" a="1"/>
  <c r="N902" i="4" s="1"/>
  <c r="N903" i="4" a="1"/>
  <c r="N903" i="4"/>
  <c r="N904" i="4" a="1"/>
  <c r="N904" i="4" s="1"/>
  <c r="N905" i="4" a="1"/>
  <c r="N905" i="4" s="1"/>
  <c r="N906" i="4" a="1"/>
  <c r="N906" i="4" s="1"/>
  <c r="N907" i="4" a="1"/>
  <c r="N907" i="4"/>
  <c r="N908" i="4" a="1"/>
  <c r="N908" i="4" s="1"/>
  <c r="N909" i="4" a="1"/>
  <c r="N909" i="4"/>
  <c r="N910" i="4" a="1"/>
  <c r="N910" i="4" s="1"/>
  <c r="N911" i="4" a="1"/>
  <c r="N911" i="4"/>
  <c r="N912" i="4" a="1"/>
  <c r="N912" i="4"/>
  <c r="N913" i="4" a="1"/>
  <c r="N913" i="4" s="1"/>
  <c r="N914" i="4" a="1"/>
  <c r="N914" i="4" s="1"/>
  <c r="N915" i="4" a="1"/>
  <c r="N915" i="4"/>
  <c r="N916" i="4" a="1"/>
  <c r="N916" i="4"/>
  <c r="N917" i="4" a="1"/>
  <c r="N917" i="4" s="1"/>
  <c r="N918" i="4" a="1"/>
  <c r="N918" i="4" s="1"/>
  <c r="N919" i="4" a="1"/>
  <c r="N919" i="4"/>
  <c r="N920" i="4" a="1"/>
  <c r="N920" i="4" s="1"/>
  <c r="N921" i="4" a="1"/>
  <c r="N921" i="4"/>
  <c r="N922" i="4" a="1"/>
  <c r="N922" i="4" s="1"/>
  <c r="N923" i="4" a="1"/>
  <c r="N923" i="4"/>
  <c r="N924" i="4" a="1"/>
  <c r="N924" i="4"/>
  <c r="N925" i="4" a="1"/>
  <c r="N925" i="4"/>
  <c r="N926" i="4" a="1"/>
  <c r="N926" i="4" s="1"/>
  <c r="N927" i="4" a="1"/>
  <c r="N927" i="4"/>
  <c r="N928" i="4" a="1"/>
  <c r="N928" i="4" s="1"/>
  <c r="N929" i="4" a="1"/>
  <c r="N929" i="4" s="1"/>
  <c r="N930" i="4" a="1"/>
  <c r="N930" i="4" s="1"/>
  <c r="N931" i="4" a="1"/>
  <c r="N931" i="4"/>
  <c r="N932" i="4" a="1"/>
  <c r="N932" i="4"/>
  <c r="N933" i="4" a="1"/>
  <c r="N933" i="4"/>
  <c r="N934" i="4" a="1"/>
  <c r="N934" i="4" s="1"/>
  <c r="N935" i="4" a="1"/>
  <c r="N935" i="4"/>
  <c r="N936" i="4" a="1"/>
  <c r="N936" i="4" s="1"/>
  <c r="N937" i="4" a="1"/>
  <c r="N937" i="4" s="1"/>
  <c r="N938" i="4" a="1"/>
  <c r="N938" i="4" s="1"/>
  <c r="N939" i="4" a="1"/>
  <c r="N939" i="4"/>
  <c r="N940" i="4" a="1"/>
  <c r="N940" i="4" s="1"/>
  <c r="N941" i="4" a="1"/>
  <c r="N941" i="4"/>
  <c r="N942" i="4" a="1"/>
  <c r="N942" i="4" s="1"/>
  <c r="N943" i="4" a="1"/>
  <c r="N943" i="4"/>
  <c r="N944" i="4" a="1"/>
  <c r="N944" i="4"/>
  <c r="N945" i="4" a="1"/>
  <c r="N945" i="4" s="1"/>
  <c r="N946" i="4" a="1"/>
  <c r="N946" i="4" s="1"/>
  <c r="N947" i="4" a="1"/>
  <c r="N947" i="4"/>
  <c r="N948" i="4" a="1"/>
  <c r="N948" i="4"/>
  <c r="N949" i="4" a="1"/>
  <c r="N949" i="4" s="1"/>
  <c r="N950" i="4" a="1"/>
  <c r="N950" i="4" s="1"/>
  <c r="N951" i="4" a="1"/>
  <c r="N951" i="4"/>
  <c r="N952" i="4" a="1"/>
  <c r="N952" i="4" s="1"/>
  <c r="N953" i="4" a="1"/>
  <c r="N953" i="4"/>
  <c r="N954" i="4" a="1"/>
  <c r="N954" i="4" s="1"/>
  <c r="N955" i="4" a="1"/>
  <c r="N955" i="4"/>
  <c r="N956" i="4" a="1"/>
  <c r="N956" i="4"/>
  <c r="N957" i="4" a="1"/>
  <c r="N957" i="4"/>
  <c r="N958" i="4" a="1"/>
  <c r="N958" i="4" s="1"/>
  <c r="N959" i="4" a="1"/>
  <c r="N959" i="4"/>
  <c r="N960" i="4" a="1"/>
  <c r="N960" i="4" s="1"/>
  <c r="N961" i="4" a="1"/>
  <c r="N961" i="4" s="1"/>
  <c r="N962" i="4" a="1"/>
  <c r="N962" i="4" s="1"/>
  <c r="N963" i="4" a="1"/>
  <c r="N963" i="4"/>
  <c r="N964" i="4" a="1"/>
  <c r="N964" i="4"/>
  <c r="N965" i="4" a="1"/>
  <c r="N965" i="4"/>
  <c r="N966" i="4" a="1"/>
  <c r="N966" i="4" s="1"/>
  <c r="N967" i="4" a="1"/>
  <c r="N967" i="4"/>
  <c r="N968" i="4" a="1"/>
  <c r="N968" i="4" s="1"/>
  <c r="N969" i="4" a="1"/>
  <c r="N969" i="4" s="1"/>
  <c r="N970" i="4" a="1"/>
  <c r="N970" i="4" s="1"/>
  <c r="N971" i="4" a="1"/>
  <c r="N971" i="4"/>
  <c r="N972" i="4" a="1"/>
  <c r="N972" i="4" s="1"/>
  <c r="N973" i="4" a="1"/>
  <c r="N973" i="4"/>
  <c r="N974" i="4" a="1"/>
  <c r="N974" i="4" s="1"/>
  <c r="N975" i="4" a="1"/>
  <c r="N975" i="4"/>
  <c r="N976" i="4" a="1"/>
  <c r="N976" i="4"/>
  <c r="N977" i="4" a="1"/>
  <c r="N977" i="4" s="1"/>
  <c r="N978" i="4" a="1"/>
  <c r="N978" i="4" s="1"/>
  <c r="N979" i="4" a="1"/>
  <c r="N979" i="4"/>
  <c r="N980" i="4" a="1"/>
  <c r="N980" i="4"/>
  <c r="N981" i="4" a="1"/>
  <c r="N981" i="4" s="1"/>
  <c r="N982" i="4" a="1"/>
  <c r="N982" i="4" s="1"/>
  <c r="N983" i="4" a="1"/>
  <c r="N983" i="4"/>
  <c r="N984" i="4" a="1"/>
  <c r="N984" i="4" s="1"/>
  <c r="N985" i="4" a="1"/>
  <c r="N985" i="4"/>
  <c r="N986" i="4" a="1"/>
  <c r="N986" i="4" s="1"/>
  <c r="N987" i="4" a="1"/>
  <c r="N987" i="4"/>
  <c r="N988" i="4" a="1"/>
  <c r="N988" i="4"/>
  <c r="N989" i="4" a="1"/>
  <c r="N989" i="4"/>
  <c r="N990" i="4" a="1"/>
  <c r="N990" i="4" s="1"/>
  <c r="N991" i="4" a="1"/>
  <c r="N991" i="4"/>
  <c r="N992" i="4" a="1"/>
  <c r="N992" i="4" s="1"/>
  <c r="N993" i="4" a="1"/>
  <c r="N993" i="4" s="1"/>
  <c r="N994" i="4" a="1"/>
  <c r="N994" i="4" s="1"/>
  <c r="N995" i="4" a="1"/>
  <c r="N995" i="4"/>
  <c r="N996" i="4" a="1"/>
  <c r="N996" i="4"/>
  <c r="N997" i="4" a="1"/>
  <c r="N997" i="4"/>
  <c r="N998" i="4" a="1"/>
  <c r="N998" i="4" s="1"/>
  <c r="N999" i="4" a="1"/>
  <c r="N999" i="4"/>
  <c r="N1000" i="4" a="1"/>
  <c r="N1000" i="4" s="1"/>
  <c r="M2" i="4"/>
  <c r="M3" i="4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0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0" i="4"/>
  <c r="M291" i="4"/>
  <c r="M292" i="4"/>
  <c r="M293" i="4"/>
  <c r="M294" i="4"/>
  <c r="M295" i="4"/>
  <c r="M296" i="4"/>
  <c r="M297" i="4"/>
  <c r="M298" i="4"/>
  <c r="M299" i="4"/>
  <c r="M300" i="4"/>
  <c r="M301" i="4"/>
  <c r="M302" i="4"/>
  <c r="M303" i="4"/>
  <c r="M304" i="4"/>
  <c r="M305" i="4"/>
  <c r="M306" i="4"/>
  <c r="M307" i="4"/>
  <c r="M308" i="4"/>
  <c r="M309" i="4"/>
  <c r="M310" i="4"/>
  <c r="M311" i="4"/>
  <c r="M312" i="4"/>
  <c r="M313" i="4"/>
  <c r="M314" i="4"/>
  <c r="M315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0" i="4"/>
  <c r="M351" i="4"/>
  <c r="M352" i="4"/>
  <c r="M353" i="4"/>
  <c r="M354" i="4"/>
  <c r="M355" i="4"/>
  <c r="M356" i="4"/>
  <c r="M357" i="4"/>
  <c r="M358" i="4"/>
  <c r="M359" i="4"/>
  <c r="M360" i="4"/>
  <c r="M361" i="4"/>
  <c r="M362" i="4"/>
  <c r="M363" i="4"/>
  <c r="M364" i="4"/>
  <c r="M365" i="4"/>
  <c r="M366" i="4"/>
  <c r="M367" i="4"/>
  <c r="M368" i="4"/>
  <c r="M369" i="4"/>
  <c r="M370" i="4"/>
  <c r="M371" i="4"/>
  <c r="M372" i="4"/>
  <c r="M373" i="4"/>
  <c r="M374" i="4"/>
  <c r="M375" i="4"/>
  <c r="M376" i="4"/>
  <c r="M377" i="4"/>
  <c r="M378" i="4"/>
  <c r="M379" i="4"/>
  <c r="M380" i="4"/>
  <c r="M381" i="4"/>
  <c r="M382" i="4"/>
  <c r="M383" i="4"/>
  <c r="M384" i="4"/>
  <c r="M385" i="4"/>
  <c r="M386" i="4"/>
  <c r="M387" i="4"/>
  <c r="M388" i="4"/>
  <c r="M389" i="4"/>
  <c r="M390" i="4"/>
  <c r="M391" i="4"/>
  <c r="M392" i="4"/>
  <c r="M393" i="4"/>
  <c r="M394" i="4"/>
  <c r="M395" i="4"/>
  <c r="M396" i="4"/>
  <c r="M397" i="4"/>
  <c r="M398" i="4"/>
  <c r="M399" i="4"/>
  <c r="M400" i="4"/>
  <c r="M401" i="4"/>
  <c r="M402" i="4"/>
  <c r="M403" i="4"/>
  <c r="M404" i="4"/>
  <c r="M405" i="4"/>
  <c r="M406" i="4"/>
  <c r="M407" i="4"/>
  <c r="M408" i="4"/>
  <c r="M409" i="4"/>
  <c r="M410" i="4"/>
  <c r="M411" i="4"/>
  <c r="M412" i="4"/>
  <c r="M413" i="4"/>
  <c r="M414" i="4"/>
  <c r="M415" i="4"/>
  <c r="M416" i="4"/>
  <c r="M417" i="4"/>
  <c r="M418" i="4"/>
  <c r="M419" i="4"/>
  <c r="M420" i="4"/>
  <c r="M421" i="4"/>
  <c r="M422" i="4"/>
  <c r="M423" i="4"/>
  <c r="M424" i="4"/>
  <c r="M425" i="4"/>
  <c r="M426" i="4"/>
  <c r="M427" i="4"/>
  <c r="M428" i="4"/>
  <c r="M429" i="4"/>
  <c r="M430" i="4"/>
  <c r="M431" i="4"/>
  <c r="M432" i="4"/>
  <c r="M433" i="4"/>
  <c r="M434" i="4"/>
  <c r="M435" i="4"/>
  <c r="M436" i="4"/>
  <c r="M437" i="4"/>
  <c r="M438" i="4"/>
  <c r="M439" i="4"/>
  <c r="M440" i="4"/>
  <c r="M441" i="4"/>
  <c r="M442" i="4"/>
  <c r="M443" i="4"/>
  <c r="M444" i="4"/>
  <c r="M445" i="4"/>
  <c r="M446" i="4"/>
  <c r="M447" i="4"/>
  <c r="M448" i="4"/>
  <c r="M449" i="4"/>
  <c r="M450" i="4"/>
  <c r="M451" i="4"/>
  <c r="M452" i="4"/>
  <c r="M453" i="4"/>
  <c r="M454" i="4"/>
  <c r="M455" i="4"/>
  <c r="M456" i="4"/>
  <c r="M457" i="4"/>
  <c r="M458" i="4"/>
  <c r="M459" i="4"/>
  <c r="M460" i="4"/>
  <c r="M461" i="4"/>
  <c r="M462" i="4"/>
  <c r="M463" i="4"/>
  <c r="M464" i="4"/>
  <c r="M465" i="4"/>
  <c r="M466" i="4"/>
  <c r="M467" i="4"/>
  <c r="M468" i="4"/>
  <c r="M469" i="4"/>
  <c r="M470" i="4"/>
  <c r="M471" i="4"/>
  <c r="M472" i="4"/>
  <c r="M473" i="4"/>
  <c r="M474" i="4"/>
  <c r="M475" i="4"/>
  <c r="M476" i="4"/>
  <c r="M477" i="4"/>
  <c r="M478" i="4"/>
  <c r="M479" i="4"/>
  <c r="M480" i="4"/>
  <c r="M481" i="4"/>
  <c r="M482" i="4"/>
  <c r="M483" i="4"/>
  <c r="M484" i="4"/>
  <c r="M485" i="4"/>
  <c r="M486" i="4"/>
  <c r="M487" i="4"/>
  <c r="M488" i="4"/>
  <c r="M489" i="4"/>
  <c r="M490" i="4"/>
  <c r="M491" i="4"/>
  <c r="M492" i="4"/>
  <c r="M493" i="4"/>
  <c r="M494" i="4"/>
  <c r="M495" i="4"/>
  <c r="M496" i="4"/>
  <c r="M497" i="4"/>
  <c r="M498" i="4"/>
  <c r="M499" i="4"/>
  <c r="M500" i="4"/>
  <c r="M501" i="4"/>
  <c r="M502" i="4"/>
  <c r="M503" i="4"/>
  <c r="M504" i="4"/>
  <c r="M505" i="4"/>
  <c r="M506" i="4"/>
  <c r="M507" i="4"/>
  <c r="M508" i="4"/>
  <c r="M509" i="4"/>
  <c r="M510" i="4"/>
  <c r="M511" i="4"/>
  <c r="M512" i="4"/>
  <c r="M513" i="4"/>
  <c r="M514" i="4"/>
  <c r="M515" i="4"/>
  <c r="M516" i="4"/>
  <c r="M517" i="4"/>
  <c r="M518" i="4"/>
  <c r="M519" i="4"/>
  <c r="M520" i="4"/>
  <c r="M521" i="4"/>
  <c r="M522" i="4"/>
  <c r="M523" i="4"/>
  <c r="M524" i="4"/>
  <c r="M525" i="4"/>
  <c r="M526" i="4"/>
  <c r="M527" i="4"/>
  <c r="M528" i="4"/>
  <c r="M529" i="4"/>
  <c r="M530" i="4"/>
  <c r="M531" i="4"/>
  <c r="M532" i="4"/>
  <c r="M533" i="4"/>
  <c r="M534" i="4"/>
  <c r="M535" i="4"/>
  <c r="M536" i="4"/>
  <c r="M537" i="4"/>
  <c r="M538" i="4"/>
  <c r="M539" i="4"/>
  <c r="M540" i="4"/>
  <c r="M541" i="4"/>
  <c r="M542" i="4"/>
  <c r="M543" i="4"/>
  <c r="M544" i="4"/>
  <c r="M545" i="4"/>
  <c r="M546" i="4"/>
  <c r="M547" i="4"/>
  <c r="M548" i="4"/>
  <c r="M549" i="4"/>
  <c r="M550" i="4"/>
  <c r="M551" i="4"/>
  <c r="M552" i="4"/>
  <c r="M553" i="4"/>
  <c r="M554" i="4"/>
  <c r="M555" i="4"/>
  <c r="M556" i="4"/>
  <c r="M557" i="4"/>
  <c r="M558" i="4"/>
  <c r="M559" i="4"/>
  <c r="M560" i="4"/>
  <c r="M561" i="4"/>
  <c r="M562" i="4"/>
  <c r="M563" i="4"/>
  <c r="M564" i="4"/>
  <c r="M565" i="4"/>
  <c r="M566" i="4"/>
  <c r="M567" i="4"/>
  <c r="M568" i="4"/>
  <c r="M569" i="4"/>
  <c r="M570" i="4"/>
  <c r="M571" i="4"/>
  <c r="M572" i="4"/>
  <c r="M573" i="4"/>
  <c r="M574" i="4"/>
  <c r="M575" i="4"/>
  <c r="M576" i="4"/>
  <c r="M577" i="4"/>
  <c r="M578" i="4"/>
  <c r="M579" i="4"/>
  <c r="M580" i="4"/>
  <c r="M581" i="4"/>
  <c r="M582" i="4"/>
  <c r="M583" i="4"/>
  <c r="M584" i="4"/>
  <c r="M585" i="4"/>
  <c r="M586" i="4"/>
  <c r="M587" i="4"/>
  <c r="M588" i="4"/>
  <c r="M589" i="4"/>
  <c r="M590" i="4"/>
  <c r="M591" i="4"/>
  <c r="M592" i="4"/>
  <c r="M593" i="4"/>
  <c r="M594" i="4"/>
  <c r="M595" i="4"/>
  <c r="M596" i="4"/>
  <c r="M597" i="4"/>
  <c r="M598" i="4"/>
  <c r="M599" i="4"/>
  <c r="M600" i="4"/>
  <c r="M601" i="4"/>
  <c r="M602" i="4"/>
  <c r="M603" i="4"/>
  <c r="M604" i="4"/>
  <c r="M605" i="4"/>
  <c r="M606" i="4"/>
  <c r="M607" i="4"/>
  <c r="M608" i="4"/>
  <c r="M609" i="4"/>
  <c r="M610" i="4"/>
  <c r="M611" i="4"/>
  <c r="M612" i="4"/>
  <c r="M613" i="4"/>
  <c r="M614" i="4"/>
  <c r="M615" i="4"/>
  <c r="M616" i="4"/>
  <c r="M617" i="4"/>
  <c r="M618" i="4"/>
  <c r="M619" i="4"/>
  <c r="M620" i="4"/>
  <c r="M621" i="4"/>
  <c r="M622" i="4"/>
  <c r="M623" i="4"/>
  <c r="M624" i="4"/>
  <c r="M625" i="4"/>
  <c r="M626" i="4"/>
  <c r="M627" i="4"/>
  <c r="M628" i="4"/>
  <c r="M629" i="4"/>
  <c r="M630" i="4"/>
  <c r="M631" i="4"/>
  <c r="M632" i="4"/>
  <c r="M633" i="4"/>
  <c r="M634" i="4"/>
  <c r="M635" i="4"/>
  <c r="M636" i="4"/>
  <c r="M637" i="4"/>
  <c r="M638" i="4"/>
  <c r="M639" i="4"/>
  <c r="M640" i="4"/>
  <c r="M641" i="4"/>
  <c r="M642" i="4"/>
  <c r="M643" i="4"/>
  <c r="M644" i="4"/>
  <c r="M645" i="4"/>
  <c r="M646" i="4"/>
  <c r="M647" i="4"/>
  <c r="M648" i="4"/>
  <c r="M649" i="4"/>
  <c r="M650" i="4"/>
  <c r="M651" i="4"/>
  <c r="M652" i="4"/>
  <c r="M653" i="4"/>
  <c r="M654" i="4"/>
  <c r="M655" i="4"/>
  <c r="M656" i="4"/>
  <c r="M657" i="4"/>
  <c r="M658" i="4"/>
  <c r="M659" i="4"/>
  <c r="M660" i="4"/>
  <c r="M661" i="4"/>
  <c r="M662" i="4"/>
  <c r="M663" i="4"/>
  <c r="M664" i="4"/>
  <c r="M665" i="4"/>
  <c r="M666" i="4"/>
  <c r="M667" i="4"/>
  <c r="M668" i="4"/>
  <c r="M669" i="4"/>
  <c r="M670" i="4"/>
  <c r="M671" i="4"/>
  <c r="M672" i="4"/>
  <c r="M673" i="4"/>
  <c r="M674" i="4"/>
  <c r="M675" i="4"/>
  <c r="M676" i="4"/>
  <c r="M677" i="4"/>
  <c r="M678" i="4"/>
  <c r="M679" i="4"/>
  <c r="M680" i="4"/>
  <c r="M681" i="4"/>
  <c r="M682" i="4"/>
  <c r="M683" i="4"/>
  <c r="M684" i="4"/>
  <c r="M685" i="4"/>
  <c r="M686" i="4"/>
  <c r="M687" i="4"/>
  <c r="M688" i="4"/>
  <c r="M689" i="4"/>
  <c r="M690" i="4"/>
  <c r="M691" i="4"/>
  <c r="M692" i="4"/>
  <c r="M693" i="4"/>
  <c r="M694" i="4"/>
  <c r="M695" i="4"/>
  <c r="M696" i="4"/>
  <c r="M697" i="4"/>
  <c r="M698" i="4"/>
  <c r="M699" i="4"/>
  <c r="M700" i="4"/>
  <c r="M701" i="4"/>
  <c r="M702" i="4"/>
  <c r="M703" i="4"/>
  <c r="M704" i="4"/>
  <c r="M705" i="4"/>
  <c r="M706" i="4"/>
  <c r="M707" i="4"/>
  <c r="M708" i="4"/>
  <c r="M709" i="4"/>
  <c r="M710" i="4"/>
  <c r="M711" i="4"/>
  <c r="M712" i="4"/>
  <c r="M713" i="4"/>
  <c r="M714" i="4"/>
  <c r="M715" i="4"/>
  <c r="M716" i="4"/>
  <c r="M717" i="4"/>
  <c r="M718" i="4"/>
  <c r="M719" i="4"/>
  <c r="M720" i="4"/>
  <c r="M721" i="4"/>
  <c r="M722" i="4"/>
  <c r="M723" i="4"/>
  <c r="M724" i="4"/>
  <c r="M725" i="4"/>
  <c r="M726" i="4"/>
  <c r="M727" i="4"/>
  <c r="M728" i="4"/>
  <c r="M729" i="4"/>
  <c r="M730" i="4"/>
  <c r="M731" i="4"/>
  <c r="M732" i="4"/>
  <c r="M733" i="4"/>
  <c r="M734" i="4"/>
  <c r="M735" i="4"/>
  <c r="M736" i="4"/>
  <c r="M737" i="4"/>
  <c r="M738" i="4"/>
  <c r="M739" i="4"/>
  <c r="M740" i="4"/>
  <c r="M741" i="4"/>
  <c r="M742" i="4"/>
  <c r="M743" i="4"/>
  <c r="M744" i="4"/>
  <c r="M745" i="4"/>
  <c r="M746" i="4"/>
  <c r="M747" i="4"/>
  <c r="M748" i="4"/>
  <c r="M749" i="4"/>
  <c r="M750" i="4"/>
  <c r="M751" i="4"/>
  <c r="M752" i="4"/>
  <c r="M753" i="4"/>
  <c r="M754" i="4"/>
  <c r="M755" i="4"/>
  <c r="M756" i="4"/>
  <c r="M757" i="4"/>
  <c r="M758" i="4"/>
  <c r="M759" i="4"/>
  <c r="M760" i="4"/>
  <c r="M761" i="4"/>
  <c r="M762" i="4"/>
  <c r="M763" i="4"/>
  <c r="M764" i="4"/>
  <c r="M765" i="4"/>
  <c r="M766" i="4"/>
  <c r="M767" i="4"/>
  <c r="M768" i="4"/>
  <c r="M769" i="4"/>
  <c r="M770" i="4"/>
  <c r="M771" i="4"/>
  <c r="M772" i="4"/>
  <c r="M773" i="4"/>
  <c r="M774" i="4"/>
  <c r="M775" i="4"/>
  <c r="M776" i="4"/>
  <c r="M777" i="4"/>
  <c r="M778" i="4"/>
  <c r="M779" i="4"/>
  <c r="M780" i="4"/>
  <c r="M781" i="4"/>
  <c r="M782" i="4"/>
  <c r="M783" i="4"/>
  <c r="M784" i="4"/>
  <c r="M785" i="4"/>
  <c r="M786" i="4"/>
  <c r="M787" i="4"/>
  <c r="M788" i="4"/>
  <c r="M789" i="4"/>
  <c r="M790" i="4"/>
  <c r="M791" i="4"/>
  <c r="M792" i="4"/>
  <c r="M793" i="4"/>
  <c r="M794" i="4"/>
  <c r="M795" i="4"/>
  <c r="M796" i="4"/>
  <c r="M797" i="4"/>
  <c r="M798" i="4"/>
  <c r="M799" i="4"/>
  <c r="M800" i="4"/>
  <c r="M801" i="4"/>
  <c r="M802" i="4"/>
  <c r="M803" i="4"/>
  <c r="M804" i="4"/>
  <c r="M805" i="4"/>
  <c r="M806" i="4"/>
  <c r="M807" i="4"/>
  <c r="M808" i="4"/>
  <c r="M809" i="4"/>
  <c r="M810" i="4"/>
  <c r="M811" i="4"/>
  <c r="M812" i="4"/>
  <c r="M813" i="4"/>
  <c r="M814" i="4"/>
  <c r="M815" i="4"/>
  <c r="M816" i="4"/>
  <c r="M817" i="4"/>
  <c r="M818" i="4"/>
  <c r="M819" i="4"/>
  <c r="M820" i="4"/>
  <c r="M821" i="4"/>
  <c r="M822" i="4"/>
  <c r="M823" i="4"/>
  <c r="M824" i="4"/>
  <c r="M825" i="4"/>
  <c r="M826" i="4"/>
  <c r="M827" i="4"/>
  <c r="M828" i="4"/>
  <c r="M829" i="4"/>
  <c r="M830" i="4"/>
  <c r="M831" i="4"/>
  <c r="M832" i="4"/>
  <c r="M833" i="4"/>
  <c r="M834" i="4"/>
  <c r="M835" i="4"/>
  <c r="M836" i="4"/>
  <c r="M837" i="4"/>
  <c r="M838" i="4"/>
  <c r="M839" i="4"/>
  <c r="M840" i="4"/>
  <c r="M841" i="4"/>
  <c r="M842" i="4"/>
  <c r="M843" i="4"/>
  <c r="M844" i="4"/>
  <c r="M845" i="4"/>
  <c r="M846" i="4"/>
  <c r="M847" i="4"/>
  <c r="M848" i="4"/>
  <c r="M849" i="4"/>
  <c r="M850" i="4"/>
  <c r="M851" i="4"/>
  <c r="M852" i="4"/>
  <c r="M853" i="4"/>
  <c r="M854" i="4"/>
  <c r="M855" i="4"/>
  <c r="M856" i="4"/>
  <c r="M857" i="4"/>
  <c r="M858" i="4"/>
  <c r="M859" i="4"/>
  <c r="M860" i="4"/>
  <c r="M861" i="4"/>
  <c r="M862" i="4"/>
  <c r="M863" i="4"/>
  <c r="M864" i="4"/>
  <c r="M865" i="4"/>
  <c r="M866" i="4"/>
  <c r="M867" i="4"/>
  <c r="M868" i="4"/>
  <c r="M869" i="4"/>
  <c r="M870" i="4"/>
  <c r="M871" i="4"/>
  <c r="M872" i="4"/>
  <c r="M873" i="4"/>
  <c r="M874" i="4"/>
  <c r="M875" i="4"/>
  <c r="M876" i="4"/>
  <c r="M877" i="4"/>
  <c r="M878" i="4"/>
  <c r="M879" i="4"/>
  <c r="M880" i="4"/>
  <c r="M881" i="4"/>
  <c r="M882" i="4"/>
  <c r="M883" i="4"/>
  <c r="M884" i="4"/>
  <c r="M885" i="4"/>
  <c r="M886" i="4"/>
  <c r="M887" i="4"/>
  <c r="M888" i="4"/>
  <c r="M889" i="4"/>
  <c r="M890" i="4"/>
  <c r="M891" i="4"/>
  <c r="M892" i="4"/>
  <c r="M893" i="4"/>
  <c r="M894" i="4"/>
  <c r="M895" i="4"/>
  <c r="M896" i="4"/>
  <c r="M897" i="4"/>
  <c r="M898" i="4"/>
  <c r="M899" i="4"/>
  <c r="M900" i="4"/>
  <c r="M901" i="4"/>
  <c r="M902" i="4"/>
  <c r="M903" i="4"/>
  <c r="M904" i="4"/>
  <c r="M905" i="4"/>
  <c r="M906" i="4"/>
  <c r="M907" i="4"/>
  <c r="M908" i="4"/>
  <c r="M909" i="4"/>
  <c r="M910" i="4"/>
  <c r="M911" i="4"/>
  <c r="M912" i="4"/>
  <c r="M913" i="4"/>
  <c r="M914" i="4"/>
  <c r="M915" i="4"/>
  <c r="M916" i="4"/>
  <c r="M917" i="4"/>
  <c r="M918" i="4"/>
  <c r="M919" i="4"/>
  <c r="M920" i="4"/>
  <c r="M921" i="4"/>
  <c r="M922" i="4"/>
  <c r="M923" i="4"/>
  <c r="M924" i="4"/>
  <c r="M925" i="4"/>
  <c r="M926" i="4"/>
  <c r="M927" i="4"/>
  <c r="M928" i="4"/>
  <c r="M929" i="4"/>
  <c r="M930" i="4"/>
  <c r="M931" i="4"/>
  <c r="M932" i="4"/>
  <c r="M933" i="4"/>
  <c r="M934" i="4"/>
  <c r="M935" i="4"/>
  <c r="M936" i="4"/>
  <c r="M937" i="4"/>
  <c r="M938" i="4"/>
  <c r="M939" i="4"/>
  <c r="M940" i="4"/>
  <c r="M941" i="4"/>
  <c r="M942" i="4"/>
  <c r="M943" i="4"/>
  <c r="M944" i="4"/>
  <c r="M945" i="4"/>
  <c r="M946" i="4"/>
  <c r="M947" i="4"/>
  <c r="M948" i="4"/>
  <c r="M949" i="4"/>
  <c r="M950" i="4"/>
  <c r="M951" i="4"/>
  <c r="M952" i="4"/>
  <c r="M953" i="4"/>
  <c r="M954" i="4"/>
  <c r="M955" i="4"/>
  <c r="M956" i="4"/>
  <c r="M957" i="4"/>
  <c r="M958" i="4"/>
  <c r="M959" i="4"/>
  <c r="M960" i="4"/>
  <c r="M961" i="4"/>
  <c r="M962" i="4"/>
  <c r="M963" i="4"/>
  <c r="M964" i="4"/>
  <c r="M965" i="4"/>
  <c r="M966" i="4"/>
  <c r="M967" i="4"/>
  <c r="M968" i="4"/>
  <c r="M969" i="4"/>
  <c r="M970" i="4"/>
  <c r="M971" i="4"/>
  <c r="M972" i="4"/>
  <c r="M973" i="4"/>
  <c r="M974" i="4"/>
  <c r="M975" i="4"/>
  <c r="M976" i="4"/>
  <c r="M977" i="4"/>
  <c r="M978" i="4"/>
  <c r="M979" i="4"/>
  <c r="M980" i="4"/>
  <c r="M981" i="4"/>
  <c r="M982" i="4"/>
  <c r="M983" i="4"/>
  <c r="M984" i="4"/>
  <c r="M985" i="4"/>
  <c r="M986" i="4"/>
  <c r="M987" i="4"/>
  <c r="M988" i="4"/>
  <c r="M989" i="4"/>
  <c r="M990" i="4"/>
  <c r="M991" i="4"/>
  <c r="M992" i="4"/>
  <c r="M993" i="4"/>
  <c r="M994" i="4"/>
  <c r="M995" i="4"/>
  <c r="M996" i="4"/>
  <c r="M997" i="4"/>
  <c r="M998" i="4"/>
  <c r="M999" i="4"/>
  <c r="M1000" i="4"/>
  <c r="C3" i="1" l="1"/>
  <c r="C4" i="1"/>
  <c r="C4" i="4" s="1"/>
  <c r="C5" i="1"/>
  <c r="C5" i="4" s="1"/>
  <c r="C6" i="1"/>
  <c r="C6" i="4" s="1"/>
  <c r="C7" i="1"/>
  <c r="C7" i="4" s="1"/>
  <c r="C8" i="1"/>
  <c r="C8" i="4" s="1"/>
  <c r="C9" i="1"/>
  <c r="C9" i="4" s="1"/>
  <c r="C10" i="1"/>
  <c r="C10" i="4" s="1"/>
  <c r="C11" i="1"/>
  <c r="C11" i="4" s="1"/>
  <c r="C12" i="1"/>
  <c r="C12" i="4" s="1"/>
  <c r="C13" i="1"/>
  <c r="C13" i="4" s="1"/>
  <c r="C14" i="1"/>
  <c r="C14" i="4" s="1"/>
  <c r="C15" i="1"/>
  <c r="C15" i="4" s="1"/>
  <c r="C16" i="1"/>
  <c r="C16" i="4" s="1"/>
  <c r="C17" i="1"/>
  <c r="C17" i="4" s="1"/>
  <c r="C18" i="1"/>
  <c r="C18" i="4" s="1"/>
  <c r="C19" i="1"/>
  <c r="C19" i="4" s="1"/>
  <c r="C20" i="1"/>
  <c r="C20" i="4" s="1"/>
  <c r="C21" i="1"/>
  <c r="C21" i="4" s="1"/>
  <c r="C22" i="1"/>
  <c r="C22" i="4" s="1"/>
  <c r="C23" i="1"/>
  <c r="C23" i="4" s="1"/>
  <c r="C24" i="1"/>
  <c r="C24" i="4" s="1"/>
  <c r="C25" i="1"/>
  <c r="C25" i="4" s="1"/>
  <c r="C26" i="1"/>
  <c r="C26" i="4" s="1"/>
  <c r="C27" i="1"/>
  <c r="C27" i="4" s="1"/>
  <c r="C28" i="1"/>
  <c r="C28" i="4" s="1"/>
  <c r="C29" i="1"/>
  <c r="C29" i="4" s="1"/>
  <c r="C30" i="1"/>
  <c r="C30" i="4" s="1"/>
  <c r="C31" i="1"/>
  <c r="C31" i="4" s="1"/>
  <c r="C32" i="1"/>
  <c r="C32" i="4" s="1"/>
  <c r="C33" i="1"/>
  <c r="C33" i="4" s="1"/>
  <c r="C34" i="1"/>
  <c r="C34" i="4" s="1"/>
  <c r="C35" i="1"/>
  <c r="C35" i="4" s="1"/>
  <c r="C36" i="1"/>
  <c r="C36" i="4" s="1"/>
  <c r="C37" i="1"/>
  <c r="C37" i="4" s="1"/>
  <c r="C38" i="1"/>
  <c r="C38" i="4" s="1"/>
  <c r="C39" i="1"/>
  <c r="C39" i="4" s="1"/>
  <c r="C40" i="1"/>
  <c r="C40" i="4" s="1"/>
  <c r="C41" i="1"/>
  <c r="C41" i="4" s="1"/>
  <c r="C42" i="1"/>
  <c r="C42" i="4" s="1"/>
  <c r="C43" i="1"/>
  <c r="C43" i="4" s="1"/>
  <c r="C44" i="1"/>
  <c r="C44" i="4" s="1"/>
  <c r="C45" i="1"/>
  <c r="C45" i="4" s="1"/>
  <c r="C46" i="1"/>
  <c r="C46" i="4" s="1"/>
  <c r="C47" i="1"/>
  <c r="C47" i="4" s="1"/>
  <c r="C48" i="1"/>
  <c r="C48" i="4" s="1"/>
  <c r="C49" i="1"/>
  <c r="C49" i="4" s="1"/>
  <c r="C50" i="1"/>
  <c r="C50" i="4" s="1"/>
  <c r="C51" i="1"/>
  <c r="C51" i="4" s="1"/>
  <c r="C52" i="1"/>
  <c r="C52" i="4" s="1"/>
  <c r="C53" i="1"/>
  <c r="C53" i="4" s="1"/>
  <c r="C54" i="1"/>
  <c r="C54" i="4" s="1"/>
  <c r="C55" i="1"/>
  <c r="C55" i="4" s="1"/>
  <c r="C56" i="1"/>
  <c r="C56" i="4" s="1"/>
  <c r="C57" i="1"/>
  <c r="C57" i="4" s="1"/>
  <c r="C58" i="1"/>
  <c r="C58" i="4" s="1"/>
  <c r="C59" i="1"/>
  <c r="C59" i="4" s="1"/>
  <c r="C60" i="1"/>
  <c r="C60" i="4" s="1"/>
  <c r="C61" i="1"/>
  <c r="C61" i="4" s="1"/>
  <c r="C62" i="1"/>
  <c r="C62" i="4" s="1"/>
  <c r="C63" i="1"/>
  <c r="C63" i="4" s="1"/>
  <c r="C64" i="1"/>
  <c r="C64" i="4" s="1"/>
  <c r="C65" i="1"/>
  <c r="C65" i="4" s="1"/>
  <c r="C66" i="1"/>
  <c r="C66" i="4" s="1"/>
  <c r="C67" i="1"/>
  <c r="C67" i="4" s="1"/>
  <c r="C68" i="1"/>
  <c r="C68" i="4" s="1"/>
  <c r="C69" i="1"/>
  <c r="C69" i="4" s="1"/>
  <c r="C70" i="1"/>
  <c r="C70" i="4" s="1"/>
  <c r="C71" i="1"/>
  <c r="C71" i="4" s="1"/>
  <c r="C72" i="1"/>
  <c r="C72" i="4" s="1"/>
  <c r="C73" i="1"/>
  <c r="C73" i="4" s="1"/>
  <c r="C74" i="1"/>
  <c r="C74" i="4" s="1"/>
  <c r="C75" i="1"/>
  <c r="C75" i="4" s="1"/>
  <c r="C76" i="1"/>
  <c r="C76" i="4" s="1"/>
  <c r="C77" i="1"/>
  <c r="C77" i="4" s="1"/>
  <c r="C78" i="1"/>
  <c r="C78" i="4" s="1"/>
  <c r="C79" i="1"/>
  <c r="C79" i="4" s="1"/>
  <c r="C80" i="1"/>
  <c r="C80" i="4" s="1"/>
  <c r="C81" i="1"/>
  <c r="C81" i="4" s="1"/>
  <c r="C82" i="1"/>
  <c r="C82" i="4" s="1"/>
  <c r="C83" i="1"/>
  <c r="C83" i="4" s="1"/>
  <c r="C84" i="1"/>
  <c r="C84" i="4" s="1"/>
  <c r="C85" i="1"/>
  <c r="C85" i="4" s="1"/>
  <c r="C86" i="1"/>
  <c r="C86" i="4" s="1"/>
  <c r="C87" i="1"/>
  <c r="C87" i="4" s="1"/>
  <c r="C88" i="1"/>
  <c r="C88" i="4" s="1"/>
  <c r="C89" i="1"/>
  <c r="C89" i="4" s="1"/>
  <c r="C90" i="1"/>
  <c r="C90" i="4" s="1"/>
  <c r="C91" i="1"/>
  <c r="C91" i="4" s="1"/>
  <c r="C92" i="1"/>
  <c r="C92" i="4" s="1"/>
  <c r="C93" i="1"/>
  <c r="C93" i="4" s="1"/>
  <c r="C94" i="1"/>
  <c r="C94" i="4" s="1"/>
  <c r="C95" i="1"/>
  <c r="C95" i="4" s="1"/>
  <c r="C96" i="1"/>
  <c r="C96" i="4" s="1"/>
  <c r="C97" i="1"/>
  <c r="C97" i="4" s="1"/>
  <c r="C98" i="1"/>
  <c r="C98" i="4" s="1"/>
  <c r="C99" i="1"/>
  <c r="C99" i="4" s="1"/>
  <c r="C100" i="1"/>
  <c r="C100" i="4" s="1"/>
  <c r="C101" i="1"/>
  <c r="C101" i="4" s="1"/>
  <c r="C102" i="1"/>
  <c r="C102" i="4" s="1"/>
  <c r="C103" i="1"/>
  <c r="C103" i="4" s="1"/>
  <c r="C104" i="1"/>
  <c r="C104" i="4" s="1"/>
  <c r="C105" i="1"/>
  <c r="C105" i="4" s="1"/>
  <c r="C106" i="1"/>
  <c r="C106" i="4" s="1"/>
  <c r="C107" i="1"/>
  <c r="C107" i="4" s="1"/>
  <c r="C108" i="1"/>
  <c r="C108" i="4" s="1"/>
  <c r="C109" i="1"/>
  <c r="C109" i="4" s="1"/>
  <c r="C110" i="1"/>
  <c r="C110" i="4" s="1"/>
  <c r="C111" i="1"/>
  <c r="C111" i="4" s="1"/>
  <c r="C112" i="1"/>
  <c r="C112" i="4" s="1"/>
  <c r="C113" i="1"/>
  <c r="C113" i="4" s="1"/>
  <c r="C114" i="1"/>
  <c r="C114" i="4" s="1"/>
  <c r="C115" i="1"/>
  <c r="C115" i="4" s="1"/>
  <c r="C116" i="1"/>
  <c r="C116" i="4" s="1"/>
  <c r="C117" i="1"/>
  <c r="C117" i="4" s="1"/>
  <c r="C118" i="1"/>
  <c r="C118" i="4" s="1"/>
  <c r="C119" i="1"/>
  <c r="C119" i="4" s="1"/>
  <c r="C120" i="1"/>
  <c r="C120" i="4" s="1"/>
  <c r="C121" i="1"/>
  <c r="C121" i="4" s="1"/>
  <c r="C122" i="1"/>
  <c r="C122" i="4" s="1"/>
  <c r="C123" i="1"/>
  <c r="C123" i="4" s="1"/>
  <c r="C124" i="1"/>
  <c r="C124" i="4" s="1"/>
  <c r="C125" i="1"/>
  <c r="C125" i="4" s="1"/>
  <c r="C126" i="1"/>
  <c r="C126" i="4" s="1"/>
  <c r="C127" i="1"/>
  <c r="C127" i="4" s="1"/>
  <c r="C128" i="1"/>
  <c r="C128" i="4" s="1"/>
  <c r="C129" i="1"/>
  <c r="C129" i="4" s="1"/>
  <c r="C130" i="1"/>
  <c r="C130" i="4" s="1"/>
  <c r="C131" i="1"/>
  <c r="C131" i="4" s="1"/>
  <c r="C132" i="1"/>
  <c r="C132" i="4" s="1"/>
  <c r="C133" i="1"/>
  <c r="C133" i="4" s="1"/>
  <c r="C134" i="1"/>
  <c r="C134" i="4" s="1"/>
  <c r="C135" i="1"/>
  <c r="C135" i="4" s="1"/>
  <c r="C136" i="1"/>
  <c r="C136" i="4" s="1"/>
  <c r="C137" i="1"/>
  <c r="C137" i="4" s="1"/>
  <c r="C138" i="1"/>
  <c r="C138" i="4" s="1"/>
  <c r="C139" i="1"/>
  <c r="C139" i="4" s="1"/>
  <c r="C140" i="1"/>
  <c r="C140" i="4" s="1"/>
  <c r="C141" i="1"/>
  <c r="C141" i="4" s="1"/>
  <c r="C142" i="1"/>
  <c r="C142" i="4" s="1"/>
  <c r="C143" i="1"/>
  <c r="C143" i="4" s="1"/>
  <c r="C144" i="1"/>
  <c r="C144" i="4" s="1"/>
  <c r="C145" i="1"/>
  <c r="C145" i="4" s="1"/>
  <c r="C146" i="1"/>
  <c r="C146" i="4" s="1"/>
  <c r="C147" i="1"/>
  <c r="C147" i="4" s="1"/>
  <c r="C148" i="1"/>
  <c r="C148" i="4" s="1"/>
  <c r="C149" i="1"/>
  <c r="C149" i="4" s="1"/>
  <c r="C150" i="1"/>
  <c r="C150" i="4" s="1"/>
  <c r="C151" i="1"/>
  <c r="C151" i="4" s="1"/>
  <c r="C152" i="1"/>
  <c r="C152" i="4" s="1"/>
  <c r="C153" i="1"/>
  <c r="C153" i="4" s="1"/>
  <c r="C154" i="1"/>
  <c r="C154" i="4" s="1"/>
  <c r="C155" i="1"/>
  <c r="C155" i="4" s="1"/>
  <c r="C156" i="1"/>
  <c r="C156" i="4" s="1"/>
  <c r="C157" i="1"/>
  <c r="C157" i="4" s="1"/>
  <c r="C158" i="1"/>
  <c r="C158" i="4" s="1"/>
  <c r="C159" i="1"/>
  <c r="C159" i="4" s="1"/>
  <c r="C160" i="1"/>
  <c r="C160" i="4" s="1"/>
  <c r="C161" i="1"/>
  <c r="C161" i="4" s="1"/>
  <c r="C162" i="1"/>
  <c r="C162" i="4" s="1"/>
  <c r="C163" i="1"/>
  <c r="C163" i="4" s="1"/>
  <c r="C164" i="1"/>
  <c r="C164" i="4" s="1"/>
  <c r="C165" i="1"/>
  <c r="C165" i="4" s="1"/>
  <c r="C166" i="1"/>
  <c r="C166" i="4" s="1"/>
  <c r="C167" i="1"/>
  <c r="C167" i="4" s="1"/>
  <c r="C168" i="1"/>
  <c r="C168" i="4" s="1"/>
  <c r="C169" i="1"/>
  <c r="C169" i="4" s="1"/>
  <c r="C170" i="1"/>
  <c r="C170" i="4" s="1"/>
  <c r="C171" i="1"/>
  <c r="C171" i="4" s="1"/>
  <c r="C172" i="1"/>
  <c r="C172" i="4" s="1"/>
  <c r="C173" i="1"/>
  <c r="C173" i="4" s="1"/>
  <c r="C174" i="1"/>
  <c r="C174" i="4" s="1"/>
  <c r="C175" i="1"/>
  <c r="C175" i="4" s="1"/>
  <c r="C176" i="1"/>
  <c r="C176" i="4" s="1"/>
  <c r="C177" i="1"/>
  <c r="C177" i="4" s="1"/>
  <c r="C178" i="1"/>
  <c r="C178" i="4" s="1"/>
  <c r="C179" i="1"/>
  <c r="C179" i="4" s="1"/>
  <c r="C180" i="1"/>
  <c r="C180" i="4" s="1"/>
  <c r="C181" i="1"/>
  <c r="C181" i="4" s="1"/>
  <c r="C182" i="1"/>
  <c r="C182" i="4" s="1"/>
  <c r="C183" i="1"/>
  <c r="C183" i="4" s="1"/>
  <c r="C184" i="1"/>
  <c r="C184" i="4" s="1"/>
  <c r="C185" i="1"/>
  <c r="C185" i="4" s="1"/>
  <c r="C186" i="1"/>
  <c r="C186" i="4" s="1"/>
  <c r="C187" i="1"/>
  <c r="C187" i="4" s="1"/>
  <c r="C188" i="1"/>
  <c r="C188" i="4" s="1"/>
  <c r="C189" i="1"/>
  <c r="C189" i="4" s="1"/>
  <c r="C190" i="1"/>
  <c r="C190" i="4" s="1"/>
  <c r="C191" i="1"/>
  <c r="C191" i="4" s="1"/>
  <c r="C192" i="1"/>
  <c r="C192" i="4" s="1"/>
  <c r="C193" i="1"/>
  <c r="C193" i="4" s="1"/>
  <c r="C194" i="1"/>
  <c r="C194" i="4" s="1"/>
  <c r="C195" i="1"/>
  <c r="C195" i="4" s="1"/>
  <c r="C196" i="1"/>
  <c r="C196" i="4" s="1"/>
  <c r="C197" i="1"/>
  <c r="C197" i="4" s="1"/>
  <c r="C198" i="1"/>
  <c r="C198" i="4" s="1"/>
  <c r="C199" i="1"/>
  <c r="C199" i="4" s="1"/>
  <c r="C200" i="1"/>
  <c r="C200" i="4" s="1"/>
  <c r="C201" i="1"/>
  <c r="C201" i="4" s="1"/>
  <c r="C202" i="1"/>
  <c r="C202" i="4" s="1"/>
  <c r="C203" i="1"/>
  <c r="C203" i="4" s="1"/>
  <c r="C204" i="1"/>
  <c r="C204" i="4" s="1"/>
  <c r="C205" i="1"/>
  <c r="C205" i="4" s="1"/>
  <c r="C206" i="1"/>
  <c r="C206" i="4" s="1"/>
  <c r="C207" i="1"/>
  <c r="C207" i="4" s="1"/>
  <c r="C208" i="1"/>
  <c r="C208" i="4" s="1"/>
  <c r="C209" i="1"/>
  <c r="C209" i="4" s="1"/>
  <c r="C210" i="1"/>
  <c r="C210" i="4" s="1"/>
  <c r="C211" i="1"/>
  <c r="C211" i="4" s="1"/>
  <c r="C212" i="1"/>
  <c r="C212" i="4" s="1"/>
  <c r="C213" i="1"/>
  <c r="C213" i="4" s="1"/>
  <c r="C214" i="1"/>
  <c r="C214" i="4" s="1"/>
  <c r="C215" i="1"/>
  <c r="C215" i="4" s="1"/>
  <c r="C216" i="1"/>
  <c r="C216" i="4" s="1"/>
  <c r="C217" i="1"/>
  <c r="C217" i="4" s="1"/>
  <c r="C218" i="1"/>
  <c r="C218" i="4" s="1"/>
  <c r="C219" i="1"/>
  <c r="C219" i="4" s="1"/>
  <c r="C220" i="1"/>
  <c r="C220" i="4" s="1"/>
  <c r="C221" i="1"/>
  <c r="C221" i="4" s="1"/>
  <c r="C222" i="1"/>
  <c r="C222" i="4" s="1"/>
  <c r="C223" i="1"/>
  <c r="C223" i="4" s="1"/>
  <c r="C224" i="1"/>
  <c r="C224" i="4" s="1"/>
  <c r="C225" i="1"/>
  <c r="C225" i="4" s="1"/>
  <c r="C226" i="1"/>
  <c r="C226" i="4" s="1"/>
  <c r="C227" i="1"/>
  <c r="C227" i="4" s="1"/>
  <c r="C228" i="1"/>
  <c r="C228" i="4" s="1"/>
  <c r="C229" i="1"/>
  <c r="C229" i="4" s="1"/>
  <c r="C230" i="1"/>
  <c r="C230" i="4" s="1"/>
  <c r="C231" i="1"/>
  <c r="C231" i="4" s="1"/>
  <c r="C232" i="1"/>
  <c r="C232" i="4" s="1"/>
  <c r="C233" i="1"/>
  <c r="C233" i="4" s="1"/>
  <c r="C234" i="1"/>
  <c r="C234" i="4" s="1"/>
  <c r="C235" i="1"/>
  <c r="C235" i="4" s="1"/>
  <c r="C236" i="1"/>
  <c r="C236" i="4" s="1"/>
  <c r="C237" i="1"/>
  <c r="C237" i="4" s="1"/>
  <c r="C238" i="1"/>
  <c r="C238" i="4" s="1"/>
  <c r="C239" i="1"/>
  <c r="C239" i="4" s="1"/>
  <c r="C240" i="1"/>
  <c r="C240" i="4" s="1"/>
  <c r="C241" i="1"/>
  <c r="C241" i="4" s="1"/>
  <c r="C242" i="1"/>
  <c r="C242" i="4" s="1"/>
  <c r="C243" i="1"/>
  <c r="C243" i="4" s="1"/>
  <c r="C244" i="1"/>
  <c r="C244" i="4" s="1"/>
  <c r="C245" i="1"/>
  <c r="C245" i="4" s="1"/>
  <c r="C246" i="1"/>
  <c r="C246" i="4" s="1"/>
  <c r="C247" i="1"/>
  <c r="C247" i="4" s="1"/>
  <c r="C248" i="1"/>
  <c r="C248" i="4" s="1"/>
  <c r="C249" i="1"/>
  <c r="C249" i="4" s="1"/>
  <c r="C250" i="1"/>
  <c r="C250" i="4" s="1"/>
  <c r="C251" i="1"/>
  <c r="C251" i="4" s="1"/>
  <c r="C252" i="1"/>
  <c r="C252" i="4" s="1"/>
  <c r="C253" i="1"/>
  <c r="C253" i="4" s="1"/>
  <c r="C254" i="1"/>
  <c r="C254" i="4" s="1"/>
  <c r="C255" i="1"/>
  <c r="C255" i="4" s="1"/>
  <c r="C256" i="1"/>
  <c r="C256" i="4" s="1"/>
  <c r="C257" i="1"/>
  <c r="C257" i="4" s="1"/>
  <c r="C258" i="1"/>
  <c r="C258" i="4" s="1"/>
  <c r="C259" i="1"/>
  <c r="C259" i="4" s="1"/>
  <c r="C260" i="1"/>
  <c r="C260" i="4" s="1"/>
  <c r="C261" i="1"/>
  <c r="C261" i="4" s="1"/>
  <c r="C262" i="1"/>
  <c r="C262" i="4" s="1"/>
  <c r="C263" i="1"/>
  <c r="C263" i="4" s="1"/>
  <c r="C264" i="1"/>
  <c r="C264" i="4" s="1"/>
  <c r="C265" i="1"/>
  <c r="C265" i="4" s="1"/>
  <c r="C266" i="1"/>
  <c r="C266" i="4" s="1"/>
  <c r="C267" i="1"/>
  <c r="C267" i="4" s="1"/>
  <c r="C268" i="1"/>
  <c r="C268" i="4" s="1"/>
  <c r="C269" i="1"/>
  <c r="C269" i="4" s="1"/>
  <c r="C270" i="1"/>
  <c r="C270" i="4" s="1"/>
  <c r="C271" i="1"/>
  <c r="C271" i="4" s="1"/>
  <c r="C272" i="1"/>
  <c r="C272" i="4" s="1"/>
  <c r="C273" i="1"/>
  <c r="C273" i="4" s="1"/>
  <c r="C274" i="1"/>
  <c r="C274" i="4" s="1"/>
  <c r="C275" i="1"/>
  <c r="C275" i="4" s="1"/>
  <c r="C276" i="1"/>
  <c r="C276" i="4" s="1"/>
  <c r="C277" i="1"/>
  <c r="C277" i="4" s="1"/>
  <c r="C278" i="1"/>
  <c r="C278" i="4" s="1"/>
  <c r="C279" i="1"/>
  <c r="C279" i="4" s="1"/>
  <c r="C280" i="1"/>
  <c r="C280" i="4" s="1"/>
  <c r="C281" i="1"/>
  <c r="C281" i="4" s="1"/>
  <c r="C282" i="1"/>
  <c r="C282" i="4" s="1"/>
  <c r="C283" i="1"/>
  <c r="C283" i="4" s="1"/>
  <c r="C284" i="1"/>
  <c r="C284" i="4" s="1"/>
  <c r="C285" i="1"/>
  <c r="C285" i="4" s="1"/>
  <c r="C286" i="1"/>
  <c r="C286" i="4" s="1"/>
  <c r="C287" i="1"/>
  <c r="C287" i="4" s="1"/>
  <c r="C288" i="1"/>
  <c r="C288" i="4" s="1"/>
  <c r="C289" i="1"/>
  <c r="C289" i="4" s="1"/>
  <c r="C290" i="1"/>
  <c r="C290" i="4" s="1"/>
  <c r="C291" i="1"/>
  <c r="C291" i="4" s="1"/>
  <c r="C292" i="1"/>
  <c r="C292" i="4" s="1"/>
  <c r="C293" i="1"/>
  <c r="C293" i="4" s="1"/>
  <c r="C294" i="1"/>
  <c r="C294" i="4" s="1"/>
  <c r="C295" i="1"/>
  <c r="C295" i="4" s="1"/>
  <c r="C296" i="1"/>
  <c r="C296" i="4" s="1"/>
  <c r="C297" i="1"/>
  <c r="C297" i="4" s="1"/>
  <c r="C298" i="1"/>
  <c r="C298" i="4" s="1"/>
  <c r="C299" i="1"/>
  <c r="C299" i="4" s="1"/>
  <c r="C300" i="1"/>
  <c r="C300" i="4" s="1"/>
  <c r="C301" i="1"/>
  <c r="C301" i="4" s="1"/>
  <c r="C302" i="1"/>
  <c r="C302" i="4" s="1"/>
  <c r="C303" i="1"/>
  <c r="C303" i="4" s="1"/>
  <c r="C304" i="1"/>
  <c r="C304" i="4" s="1"/>
  <c r="C305" i="1"/>
  <c r="C305" i="4" s="1"/>
  <c r="C306" i="1"/>
  <c r="C306" i="4" s="1"/>
  <c r="C307" i="1"/>
  <c r="C307" i="4" s="1"/>
  <c r="C308" i="1"/>
  <c r="C308" i="4" s="1"/>
  <c r="C309" i="1"/>
  <c r="C309" i="4" s="1"/>
  <c r="C310" i="1"/>
  <c r="C310" i="4" s="1"/>
  <c r="C311" i="1"/>
  <c r="C311" i="4" s="1"/>
  <c r="C312" i="1"/>
  <c r="C312" i="4" s="1"/>
  <c r="C313" i="1"/>
  <c r="C313" i="4" s="1"/>
  <c r="C314" i="1"/>
  <c r="C314" i="4" s="1"/>
  <c r="C315" i="1"/>
  <c r="C315" i="4" s="1"/>
  <c r="C316" i="1"/>
  <c r="C316" i="4" s="1"/>
  <c r="C317" i="1"/>
  <c r="C317" i="4" s="1"/>
  <c r="C318" i="1"/>
  <c r="C318" i="4" s="1"/>
  <c r="C319" i="1"/>
  <c r="C319" i="4" s="1"/>
  <c r="C320" i="1"/>
  <c r="C320" i="4" s="1"/>
  <c r="C321" i="1"/>
  <c r="C321" i="4" s="1"/>
  <c r="C322" i="1"/>
  <c r="C322" i="4" s="1"/>
  <c r="C323" i="1"/>
  <c r="C323" i="4" s="1"/>
  <c r="C324" i="1"/>
  <c r="C324" i="4" s="1"/>
  <c r="C325" i="1"/>
  <c r="C325" i="4" s="1"/>
  <c r="C326" i="1"/>
  <c r="C326" i="4" s="1"/>
  <c r="C327" i="1"/>
  <c r="C327" i="4" s="1"/>
  <c r="C328" i="1"/>
  <c r="C328" i="4" s="1"/>
  <c r="C329" i="1"/>
  <c r="C329" i="4" s="1"/>
  <c r="C330" i="1"/>
  <c r="C330" i="4" s="1"/>
  <c r="C331" i="1"/>
  <c r="C331" i="4" s="1"/>
  <c r="C332" i="1"/>
  <c r="C332" i="4" s="1"/>
  <c r="C333" i="1"/>
  <c r="C333" i="4" s="1"/>
  <c r="C334" i="1"/>
  <c r="C334" i="4" s="1"/>
  <c r="C335" i="1"/>
  <c r="C335" i="4" s="1"/>
  <c r="C336" i="1"/>
  <c r="C336" i="4" s="1"/>
  <c r="C337" i="1"/>
  <c r="C337" i="4" s="1"/>
  <c r="C338" i="1"/>
  <c r="C338" i="4" s="1"/>
  <c r="C339" i="1"/>
  <c r="C339" i="4" s="1"/>
  <c r="C340" i="1"/>
  <c r="C340" i="4" s="1"/>
  <c r="C341" i="1"/>
  <c r="C341" i="4" s="1"/>
  <c r="C342" i="1"/>
  <c r="C342" i="4" s="1"/>
  <c r="C343" i="1"/>
  <c r="C343" i="4" s="1"/>
  <c r="C344" i="1"/>
  <c r="C344" i="4" s="1"/>
  <c r="C345" i="1"/>
  <c r="C345" i="4" s="1"/>
  <c r="C346" i="1"/>
  <c r="C346" i="4" s="1"/>
  <c r="C347" i="1"/>
  <c r="C347" i="4" s="1"/>
  <c r="C348" i="1"/>
  <c r="C348" i="4" s="1"/>
  <c r="C349" i="1"/>
  <c r="C349" i="4" s="1"/>
  <c r="C350" i="1"/>
  <c r="C350" i="4" s="1"/>
  <c r="C351" i="1"/>
  <c r="C351" i="4" s="1"/>
  <c r="C352" i="1"/>
  <c r="C352" i="4" s="1"/>
  <c r="C353" i="1"/>
  <c r="C353" i="4" s="1"/>
  <c r="C354" i="1"/>
  <c r="C354" i="4" s="1"/>
  <c r="C355" i="1"/>
  <c r="C355" i="4" s="1"/>
  <c r="C356" i="1"/>
  <c r="C356" i="4" s="1"/>
  <c r="C357" i="1"/>
  <c r="C357" i="4" s="1"/>
  <c r="C358" i="1"/>
  <c r="C358" i="4" s="1"/>
  <c r="C359" i="1"/>
  <c r="C359" i="4" s="1"/>
  <c r="C360" i="1"/>
  <c r="C360" i="4" s="1"/>
  <c r="C361" i="1"/>
  <c r="C361" i="4" s="1"/>
  <c r="C362" i="1"/>
  <c r="C362" i="4" s="1"/>
  <c r="C363" i="1"/>
  <c r="C363" i="4" s="1"/>
  <c r="C364" i="1"/>
  <c r="C364" i="4" s="1"/>
  <c r="C365" i="1"/>
  <c r="C365" i="4" s="1"/>
  <c r="C366" i="1"/>
  <c r="C366" i="4" s="1"/>
  <c r="C367" i="1"/>
  <c r="C367" i="4" s="1"/>
  <c r="C368" i="1"/>
  <c r="C368" i="4" s="1"/>
  <c r="C369" i="1"/>
  <c r="C369" i="4" s="1"/>
  <c r="C370" i="1"/>
  <c r="C370" i="4" s="1"/>
  <c r="C371" i="1"/>
  <c r="C371" i="4" s="1"/>
  <c r="C372" i="1"/>
  <c r="C372" i="4" s="1"/>
  <c r="C373" i="1"/>
  <c r="C373" i="4" s="1"/>
  <c r="C374" i="1"/>
  <c r="C374" i="4" s="1"/>
  <c r="C375" i="1"/>
  <c r="C375" i="4" s="1"/>
  <c r="C376" i="1"/>
  <c r="C376" i="4" s="1"/>
  <c r="C377" i="1"/>
  <c r="C377" i="4" s="1"/>
  <c r="C378" i="1"/>
  <c r="C378" i="4" s="1"/>
  <c r="C379" i="1"/>
  <c r="C379" i="4" s="1"/>
  <c r="C380" i="1"/>
  <c r="C380" i="4" s="1"/>
  <c r="C381" i="1"/>
  <c r="C381" i="4" s="1"/>
  <c r="C382" i="1"/>
  <c r="C382" i="4" s="1"/>
  <c r="C383" i="1"/>
  <c r="C383" i="4" s="1"/>
  <c r="C384" i="1"/>
  <c r="C384" i="4" s="1"/>
  <c r="C385" i="1"/>
  <c r="C385" i="4" s="1"/>
  <c r="C386" i="1"/>
  <c r="C386" i="4" s="1"/>
  <c r="C387" i="1"/>
  <c r="C387" i="4" s="1"/>
  <c r="C388" i="1"/>
  <c r="C388" i="4" s="1"/>
  <c r="C389" i="1"/>
  <c r="C389" i="4" s="1"/>
  <c r="C390" i="1"/>
  <c r="C390" i="4" s="1"/>
  <c r="C391" i="1"/>
  <c r="C391" i="4" s="1"/>
  <c r="C392" i="1"/>
  <c r="C392" i="4" s="1"/>
  <c r="C393" i="1"/>
  <c r="C393" i="4" s="1"/>
  <c r="C394" i="1"/>
  <c r="C394" i="4" s="1"/>
  <c r="C395" i="1"/>
  <c r="C395" i="4" s="1"/>
  <c r="C396" i="1"/>
  <c r="C396" i="4" s="1"/>
  <c r="C397" i="1"/>
  <c r="C397" i="4" s="1"/>
  <c r="C398" i="1"/>
  <c r="C398" i="4" s="1"/>
  <c r="C399" i="1"/>
  <c r="C399" i="4" s="1"/>
  <c r="C400" i="1"/>
  <c r="C400" i="4" s="1"/>
  <c r="C401" i="1"/>
  <c r="C401" i="4" s="1"/>
  <c r="C402" i="1"/>
  <c r="C402" i="4" s="1"/>
  <c r="C403" i="1"/>
  <c r="C403" i="4" s="1"/>
  <c r="C404" i="1"/>
  <c r="C404" i="4" s="1"/>
  <c r="C405" i="1"/>
  <c r="C405" i="4" s="1"/>
  <c r="C406" i="1"/>
  <c r="C406" i="4" s="1"/>
  <c r="C407" i="1"/>
  <c r="C407" i="4" s="1"/>
  <c r="C408" i="1"/>
  <c r="C408" i="4" s="1"/>
  <c r="C409" i="1"/>
  <c r="C409" i="4" s="1"/>
  <c r="C410" i="1"/>
  <c r="C410" i="4" s="1"/>
  <c r="C411" i="1"/>
  <c r="C411" i="4" s="1"/>
  <c r="C412" i="1"/>
  <c r="C412" i="4" s="1"/>
  <c r="C413" i="1"/>
  <c r="C413" i="4" s="1"/>
  <c r="C414" i="1"/>
  <c r="C414" i="4" s="1"/>
  <c r="C415" i="1"/>
  <c r="C415" i="4" s="1"/>
  <c r="C416" i="1"/>
  <c r="C416" i="4" s="1"/>
  <c r="C417" i="1"/>
  <c r="C417" i="4" s="1"/>
  <c r="C418" i="1"/>
  <c r="C418" i="4" s="1"/>
  <c r="C419" i="1"/>
  <c r="C419" i="4" s="1"/>
  <c r="C420" i="1"/>
  <c r="C420" i="4" s="1"/>
  <c r="C421" i="1"/>
  <c r="C421" i="4" s="1"/>
  <c r="C422" i="1"/>
  <c r="C422" i="4" s="1"/>
  <c r="C423" i="1"/>
  <c r="C423" i="4" s="1"/>
  <c r="C424" i="1"/>
  <c r="C424" i="4" s="1"/>
  <c r="C425" i="1"/>
  <c r="C425" i="4" s="1"/>
  <c r="C426" i="1"/>
  <c r="C426" i="4" s="1"/>
  <c r="C427" i="1"/>
  <c r="C427" i="4" s="1"/>
  <c r="C428" i="1"/>
  <c r="C428" i="4" s="1"/>
  <c r="C429" i="1"/>
  <c r="C429" i="4" s="1"/>
  <c r="C430" i="1"/>
  <c r="C430" i="4" s="1"/>
  <c r="C431" i="1"/>
  <c r="C431" i="4" s="1"/>
  <c r="C432" i="1"/>
  <c r="C432" i="4" s="1"/>
  <c r="C433" i="1"/>
  <c r="C433" i="4" s="1"/>
  <c r="C434" i="1"/>
  <c r="C434" i="4" s="1"/>
  <c r="C435" i="1"/>
  <c r="C435" i="4" s="1"/>
  <c r="C436" i="1"/>
  <c r="C436" i="4" s="1"/>
  <c r="C437" i="1"/>
  <c r="C437" i="4" s="1"/>
  <c r="C438" i="1"/>
  <c r="C438" i="4" s="1"/>
  <c r="C439" i="1"/>
  <c r="C439" i="4" s="1"/>
  <c r="C440" i="1"/>
  <c r="C440" i="4" s="1"/>
  <c r="C441" i="1"/>
  <c r="C441" i="4" s="1"/>
  <c r="C442" i="1"/>
  <c r="C442" i="4" s="1"/>
  <c r="C443" i="1"/>
  <c r="C443" i="4" s="1"/>
  <c r="C444" i="1"/>
  <c r="C444" i="4" s="1"/>
  <c r="C445" i="1"/>
  <c r="C445" i="4" s="1"/>
  <c r="C446" i="1"/>
  <c r="C446" i="4" s="1"/>
  <c r="C447" i="1"/>
  <c r="C447" i="4" s="1"/>
  <c r="C448" i="1"/>
  <c r="C448" i="4" s="1"/>
  <c r="C449" i="1"/>
  <c r="C449" i="4" s="1"/>
  <c r="C450" i="1"/>
  <c r="C450" i="4" s="1"/>
  <c r="C451" i="1"/>
  <c r="C451" i="4" s="1"/>
  <c r="C452" i="1"/>
  <c r="C452" i="4" s="1"/>
  <c r="C453" i="1"/>
  <c r="C453" i="4" s="1"/>
  <c r="C454" i="1"/>
  <c r="C454" i="4" s="1"/>
  <c r="C455" i="1"/>
  <c r="C455" i="4" s="1"/>
  <c r="C456" i="1"/>
  <c r="C456" i="4" s="1"/>
  <c r="C457" i="1"/>
  <c r="C457" i="4" s="1"/>
  <c r="C458" i="1"/>
  <c r="C458" i="4" s="1"/>
  <c r="C459" i="1"/>
  <c r="C459" i="4" s="1"/>
  <c r="C460" i="1"/>
  <c r="C460" i="4" s="1"/>
  <c r="C461" i="1"/>
  <c r="C461" i="4" s="1"/>
  <c r="C462" i="1"/>
  <c r="C462" i="4" s="1"/>
  <c r="C463" i="1"/>
  <c r="C463" i="4" s="1"/>
  <c r="C464" i="1"/>
  <c r="C464" i="4" s="1"/>
  <c r="C465" i="1"/>
  <c r="C465" i="4" s="1"/>
  <c r="C466" i="1"/>
  <c r="C466" i="4" s="1"/>
  <c r="C467" i="1"/>
  <c r="C467" i="4" s="1"/>
  <c r="C468" i="1"/>
  <c r="C468" i="4" s="1"/>
  <c r="C469" i="1"/>
  <c r="C469" i="4" s="1"/>
  <c r="C470" i="1"/>
  <c r="C470" i="4" s="1"/>
  <c r="C471" i="1"/>
  <c r="C471" i="4" s="1"/>
  <c r="C472" i="1"/>
  <c r="C472" i="4" s="1"/>
  <c r="C473" i="1"/>
  <c r="C473" i="4" s="1"/>
  <c r="C474" i="1"/>
  <c r="C474" i="4" s="1"/>
  <c r="C475" i="1"/>
  <c r="C475" i="4" s="1"/>
  <c r="C476" i="1"/>
  <c r="C476" i="4" s="1"/>
  <c r="C477" i="1"/>
  <c r="C477" i="4" s="1"/>
  <c r="C478" i="1"/>
  <c r="C478" i="4" s="1"/>
  <c r="C479" i="1"/>
  <c r="C479" i="4" s="1"/>
  <c r="C480" i="1"/>
  <c r="C480" i="4" s="1"/>
  <c r="C481" i="1"/>
  <c r="C481" i="4" s="1"/>
  <c r="C482" i="1"/>
  <c r="C482" i="4" s="1"/>
  <c r="C483" i="1"/>
  <c r="C483" i="4" s="1"/>
  <c r="C484" i="1"/>
  <c r="C484" i="4" s="1"/>
  <c r="C485" i="1"/>
  <c r="C485" i="4" s="1"/>
  <c r="C486" i="1"/>
  <c r="C486" i="4" s="1"/>
  <c r="C487" i="1"/>
  <c r="C487" i="4" s="1"/>
  <c r="C488" i="1"/>
  <c r="C488" i="4" s="1"/>
  <c r="C489" i="1"/>
  <c r="C489" i="4" s="1"/>
  <c r="C490" i="1"/>
  <c r="C490" i="4" s="1"/>
  <c r="C491" i="1"/>
  <c r="C491" i="4" s="1"/>
  <c r="C492" i="1"/>
  <c r="C492" i="4" s="1"/>
  <c r="C493" i="1"/>
  <c r="C493" i="4" s="1"/>
  <c r="C494" i="1"/>
  <c r="C494" i="4" s="1"/>
  <c r="C495" i="1"/>
  <c r="C495" i="4" s="1"/>
  <c r="C496" i="1"/>
  <c r="C496" i="4" s="1"/>
  <c r="C497" i="1"/>
  <c r="C497" i="4" s="1"/>
  <c r="C498" i="1"/>
  <c r="C498" i="4" s="1"/>
  <c r="C499" i="1"/>
  <c r="C499" i="4" s="1"/>
  <c r="C500" i="1"/>
  <c r="C500" i="4" s="1"/>
  <c r="C501" i="1"/>
  <c r="C501" i="4" s="1"/>
  <c r="C502" i="1"/>
  <c r="C502" i="4" s="1"/>
  <c r="C503" i="1"/>
  <c r="C503" i="4" s="1"/>
  <c r="C504" i="1"/>
  <c r="C504" i="4" s="1"/>
  <c r="C505" i="1"/>
  <c r="C505" i="4" s="1"/>
  <c r="C506" i="1"/>
  <c r="C506" i="4" s="1"/>
  <c r="C507" i="1"/>
  <c r="C507" i="4" s="1"/>
  <c r="C508" i="1"/>
  <c r="C508" i="4" s="1"/>
  <c r="C509" i="1"/>
  <c r="C509" i="4" s="1"/>
  <c r="C510" i="1"/>
  <c r="C510" i="4" s="1"/>
  <c r="C511" i="1"/>
  <c r="C511" i="4" s="1"/>
  <c r="C512" i="1"/>
  <c r="C512" i="4" s="1"/>
  <c r="C513" i="1"/>
  <c r="C513" i="4" s="1"/>
  <c r="C514" i="1"/>
  <c r="C514" i="4" s="1"/>
  <c r="C515" i="1"/>
  <c r="C515" i="4" s="1"/>
  <c r="C516" i="1"/>
  <c r="C516" i="4" s="1"/>
  <c r="C517" i="1"/>
  <c r="C517" i="4" s="1"/>
  <c r="C518" i="1"/>
  <c r="C518" i="4" s="1"/>
  <c r="C519" i="1"/>
  <c r="C519" i="4" s="1"/>
  <c r="C520" i="1"/>
  <c r="C520" i="4" s="1"/>
  <c r="C521" i="1"/>
  <c r="C521" i="4" s="1"/>
  <c r="C522" i="1"/>
  <c r="C522" i="4" s="1"/>
  <c r="C523" i="1"/>
  <c r="C523" i="4" s="1"/>
  <c r="C524" i="1"/>
  <c r="C524" i="4" s="1"/>
  <c r="C525" i="1"/>
  <c r="C525" i="4" s="1"/>
  <c r="C526" i="1"/>
  <c r="C526" i="4" s="1"/>
  <c r="C527" i="1"/>
  <c r="C527" i="4" s="1"/>
  <c r="C528" i="1"/>
  <c r="C528" i="4" s="1"/>
  <c r="C529" i="1"/>
  <c r="C529" i="4" s="1"/>
  <c r="C530" i="1"/>
  <c r="C530" i="4" s="1"/>
  <c r="C531" i="1"/>
  <c r="C531" i="4" s="1"/>
  <c r="C532" i="1"/>
  <c r="C532" i="4" s="1"/>
  <c r="C533" i="1"/>
  <c r="C533" i="4" s="1"/>
  <c r="C534" i="1"/>
  <c r="C534" i="4" s="1"/>
  <c r="C535" i="1"/>
  <c r="C535" i="4" s="1"/>
  <c r="C536" i="1"/>
  <c r="C536" i="4" s="1"/>
  <c r="C537" i="1"/>
  <c r="C537" i="4" s="1"/>
  <c r="C538" i="1"/>
  <c r="C538" i="4" s="1"/>
  <c r="C539" i="1"/>
  <c r="C539" i="4" s="1"/>
  <c r="C540" i="1"/>
  <c r="C540" i="4" s="1"/>
  <c r="C541" i="1"/>
  <c r="C541" i="4" s="1"/>
  <c r="C542" i="1"/>
  <c r="C542" i="4" s="1"/>
  <c r="C543" i="1"/>
  <c r="C543" i="4" s="1"/>
  <c r="C544" i="1"/>
  <c r="C544" i="4" s="1"/>
  <c r="C545" i="1"/>
  <c r="C545" i="4" s="1"/>
  <c r="C546" i="1"/>
  <c r="C546" i="4" s="1"/>
  <c r="C547" i="1"/>
  <c r="C547" i="4" s="1"/>
  <c r="C548" i="1"/>
  <c r="C548" i="4" s="1"/>
  <c r="C549" i="1"/>
  <c r="C549" i="4" s="1"/>
  <c r="C550" i="1"/>
  <c r="C550" i="4" s="1"/>
  <c r="C551" i="1"/>
  <c r="C551" i="4" s="1"/>
  <c r="C552" i="1"/>
  <c r="C552" i="4" s="1"/>
  <c r="C553" i="1"/>
  <c r="C553" i="4" s="1"/>
  <c r="C554" i="1"/>
  <c r="C554" i="4" s="1"/>
  <c r="C555" i="1"/>
  <c r="C555" i="4" s="1"/>
  <c r="C556" i="1"/>
  <c r="C556" i="4" s="1"/>
  <c r="C557" i="1"/>
  <c r="C557" i="4" s="1"/>
  <c r="C558" i="1"/>
  <c r="C558" i="4" s="1"/>
  <c r="C559" i="1"/>
  <c r="C559" i="4" s="1"/>
  <c r="C560" i="1"/>
  <c r="C560" i="4" s="1"/>
  <c r="C561" i="1"/>
  <c r="C561" i="4" s="1"/>
  <c r="C562" i="1"/>
  <c r="C562" i="4" s="1"/>
  <c r="C563" i="1"/>
  <c r="C563" i="4" s="1"/>
  <c r="C564" i="1"/>
  <c r="C564" i="4" s="1"/>
  <c r="C565" i="1"/>
  <c r="C565" i="4" s="1"/>
  <c r="C566" i="1"/>
  <c r="C566" i="4" s="1"/>
  <c r="C567" i="1"/>
  <c r="C567" i="4" s="1"/>
  <c r="C568" i="1"/>
  <c r="C568" i="4" s="1"/>
  <c r="C569" i="1"/>
  <c r="C569" i="4" s="1"/>
  <c r="C570" i="1"/>
  <c r="C570" i="4" s="1"/>
  <c r="C571" i="1"/>
  <c r="C571" i="4" s="1"/>
  <c r="C572" i="1"/>
  <c r="C572" i="4" s="1"/>
  <c r="C573" i="1"/>
  <c r="C573" i="4" s="1"/>
  <c r="C574" i="1"/>
  <c r="C574" i="4" s="1"/>
  <c r="C575" i="1"/>
  <c r="C575" i="4" s="1"/>
  <c r="C576" i="1"/>
  <c r="C576" i="4" s="1"/>
  <c r="C577" i="1"/>
  <c r="C577" i="4" s="1"/>
  <c r="C578" i="1"/>
  <c r="C578" i="4" s="1"/>
  <c r="C579" i="1"/>
  <c r="C579" i="4" s="1"/>
  <c r="C580" i="1"/>
  <c r="C580" i="4" s="1"/>
  <c r="C581" i="1"/>
  <c r="C581" i="4" s="1"/>
  <c r="C582" i="1"/>
  <c r="C582" i="4" s="1"/>
  <c r="C583" i="1"/>
  <c r="C583" i="4" s="1"/>
  <c r="C584" i="1"/>
  <c r="C584" i="4" s="1"/>
  <c r="C585" i="1"/>
  <c r="C585" i="4" s="1"/>
  <c r="C586" i="1"/>
  <c r="C586" i="4" s="1"/>
  <c r="C587" i="1"/>
  <c r="C587" i="4" s="1"/>
  <c r="C588" i="1"/>
  <c r="C588" i="4" s="1"/>
  <c r="C589" i="1"/>
  <c r="C589" i="4" s="1"/>
  <c r="C590" i="1"/>
  <c r="C590" i="4" s="1"/>
  <c r="C591" i="1"/>
  <c r="C591" i="4" s="1"/>
  <c r="C592" i="1"/>
  <c r="C592" i="4" s="1"/>
  <c r="C593" i="1"/>
  <c r="C593" i="4" s="1"/>
  <c r="C594" i="1"/>
  <c r="C594" i="4" s="1"/>
  <c r="C595" i="1"/>
  <c r="C595" i="4" s="1"/>
  <c r="C596" i="1"/>
  <c r="C596" i="4" s="1"/>
  <c r="C597" i="1"/>
  <c r="C597" i="4" s="1"/>
  <c r="C598" i="1"/>
  <c r="C598" i="4" s="1"/>
  <c r="C599" i="1"/>
  <c r="C599" i="4" s="1"/>
  <c r="C600" i="1"/>
  <c r="C600" i="4" s="1"/>
  <c r="C601" i="1"/>
  <c r="C601" i="4" s="1"/>
  <c r="C602" i="1"/>
  <c r="C602" i="4" s="1"/>
  <c r="C603" i="1"/>
  <c r="C603" i="4" s="1"/>
  <c r="C604" i="1"/>
  <c r="C604" i="4" s="1"/>
  <c r="C605" i="1"/>
  <c r="C605" i="4" s="1"/>
  <c r="C606" i="1"/>
  <c r="C606" i="4" s="1"/>
  <c r="C607" i="1"/>
  <c r="C607" i="4" s="1"/>
  <c r="C608" i="1"/>
  <c r="C608" i="4" s="1"/>
  <c r="C609" i="1"/>
  <c r="C609" i="4" s="1"/>
  <c r="C610" i="1"/>
  <c r="C610" i="4" s="1"/>
  <c r="C611" i="1"/>
  <c r="C611" i="4" s="1"/>
  <c r="C612" i="1"/>
  <c r="C612" i="4" s="1"/>
  <c r="C613" i="1"/>
  <c r="C613" i="4" s="1"/>
  <c r="C614" i="1"/>
  <c r="C614" i="4" s="1"/>
  <c r="C615" i="1"/>
  <c r="C615" i="4" s="1"/>
  <c r="C616" i="1"/>
  <c r="C616" i="4" s="1"/>
  <c r="C617" i="1"/>
  <c r="C617" i="4" s="1"/>
  <c r="C618" i="1"/>
  <c r="C618" i="4" s="1"/>
  <c r="C619" i="1"/>
  <c r="C619" i="4" s="1"/>
  <c r="C620" i="1"/>
  <c r="C620" i="4" s="1"/>
  <c r="C621" i="1"/>
  <c r="C621" i="4" s="1"/>
  <c r="C622" i="1"/>
  <c r="C622" i="4" s="1"/>
  <c r="C623" i="1"/>
  <c r="C623" i="4" s="1"/>
  <c r="C624" i="1"/>
  <c r="C624" i="4" s="1"/>
  <c r="C625" i="1"/>
  <c r="C625" i="4" s="1"/>
  <c r="C626" i="1"/>
  <c r="C626" i="4" s="1"/>
  <c r="C627" i="1"/>
  <c r="C627" i="4" s="1"/>
  <c r="C628" i="1"/>
  <c r="C628" i="4" s="1"/>
  <c r="C629" i="1"/>
  <c r="C629" i="4" s="1"/>
  <c r="C630" i="1"/>
  <c r="C630" i="4" s="1"/>
  <c r="C631" i="1"/>
  <c r="C631" i="4" s="1"/>
  <c r="C632" i="1"/>
  <c r="C632" i="4" s="1"/>
  <c r="C633" i="1"/>
  <c r="C633" i="4" s="1"/>
  <c r="C634" i="1"/>
  <c r="C634" i="4" s="1"/>
  <c r="C635" i="1"/>
  <c r="C635" i="4" s="1"/>
  <c r="C636" i="1"/>
  <c r="C636" i="4" s="1"/>
  <c r="C637" i="1"/>
  <c r="C637" i="4" s="1"/>
  <c r="C638" i="1"/>
  <c r="C638" i="4" s="1"/>
  <c r="C639" i="1"/>
  <c r="C639" i="4" s="1"/>
  <c r="C640" i="1"/>
  <c r="C640" i="4" s="1"/>
  <c r="C641" i="1"/>
  <c r="C641" i="4" s="1"/>
  <c r="C642" i="1"/>
  <c r="C642" i="4" s="1"/>
  <c r="C643" i="1"/>
  <c r="C643" i="4" s="1"/>
  <c r="C644" i="1"/>
  <c r="C644" i="4" s="1"/>
  <c r="C645" i="1"/>
  <c r="C645" i="4" s="1"/>
  <c r="C646" i="1"/>
  <c r="C646" i="4" s="1"/>
  <c r="C647" i="1"/>
  <c r="C647" i="4" s="1"/>
  <c r="C648" i="1"/>
  <c r="C648" i="4" s="1"/>
  <c r="C649" i="1"/>
  <c r="C649" i="4" s="1"/>
  <c r="C650" i="1"/>
  <c r="C650" i="4" s="1"/>
  <c r="C651" i="1"/>
  <c r="C651" i="4" s="1"/>
  <c r="C652" i="1"/>
  <c r="C652" i="4" s="1"/>
  <c r="C653" i="1"/>
  <c r="C653" i="4" s="1"/>
  <c r="C654" i="1"/>
  <c r="C654" i="4" s="1"/>
  <c r="C655" i="1"/>
  <c r="C655" i="4" s="1"/>
  <c r="C656" i="1"/>
  <c r="C656" i="4" s="1"/>
  <c r="C657" i="1"/>
  <c r="C657" i="4" s="1"/>
  <c r="C658" i="1"/>
  <c r="C658" i="4" s="1"/>
  <c r="C659" i="1"/>
  <c r="C659" i="4" s="1"/>
  <c r="C660" i="1"/>
  <c r="C660" i="4" s="1"/>
  <c r="C661" i="1"/>
  <c r="C661" i="4" s="1"/>
  <c r="C662" i="1"/>
  <c r="C662" i="4" s="1"/>
  <c r="C663" i="1"/>
  <c r="C663" i="4" s="1"/>
  <c r="C664" i="1"/>
  <c r="C664" i="4" s="1"/>
  <c r="C665" i="1"/>
  <c r="C665" i="4" s="1"/>
  <c r="C666" i="1"/>
  <c r="C666" i="4" s="1"/>
  <c r="C667" i="1"/>
  <c r="C667" i="4" s="1"/>
  <c r="C668" i="1"/>
  <c r="C668" i="4" s="1"/>
  <c r="C669" i="1"/>
  <c r="C669" i="4" s="1"/>
  <c r="C670" i="1"/>
  <c r="C670" i="4" s="1"/>
  <c r="C671" i="1"/>
  <c r="C671" i="4" s="1"/>
  <c r="C672" i="1"/>
  <c r="C672" i="4" s="1"/>
  <c r="C673" i="1"/>
  <c r="C673" i="4" s="1"/>
  <c r="C674" i="1"/>
  <c r="C674" i="4" s="1"/>
  <c r="C675" i="1"/>
  <c r="C675" i="4" s="1"/>
  <c r="C676" i="1"/>
  <c r="C676" i="4" s="1"/>
  <c r="C677" i="1"/>
  <c r="C677" i="4" s="1"/>
  <c r="C678" i="1"/>
  <c r="C678" i="4" s="1"/>
  <c r="C679" i="1"/>
  <c r="C679" i="4" s="1"/>
  <c r="C680" i="1"/>
  <c r="C680" i="4" s="1"/>
  <c r="C681" i="1"/>
  <c r="C681" i="4" s="1"/>
  <c r="C682" i="1"/>
  <c r="C682" i="4" s="1"/>
  <c r="C683" i="1"/>
  <c r="C683" i="4" s="1"/>
  <c r="C684" i="1"/>
  <c r="C684" i="4" s="1"/>
  <c r="C685" i="1"/>
  <c r="C685" i="4" s="1"/>
  <c r="C686" i="1"/>
  <c r="C686" i="4" s="1"/>
  <c r="C687" i="1"/>
  <c r="C687" i="4" s="1"/>
  <c r="C688" i="1"/>
  <c r="C688" i="4" s="1"/>
  <c r="C689" i="1"/>
  <c r="C689" i="4" s="1"/>
  <c r="C690" i="1"/>
  <c r="C690" i="4" s="1"/>
  <c r="C691" i="1"/>
  <c r="C691" i="4" s="1"/>
  <c r="C692" i="1"/>
  <c r="C692" i="4" s="1"/>
  <c r="C693" i="1"/>
  <c r="C693" i="4" s="1"/>
  <c r="C694" i="1"/>
  <c r="C694" i="4" s="1"/>
  <c r="C695" i="1"/>
  <c r="C695" i="4" s="1"/>
  <c r="C696" i="1"/>
  <c r="C696" i="4" s="1"/>
  <c r="C697" i="1"/>
  <c r="C697" i="4" s="1"/>
  <c r="C698" i="1"/>
  <c r="C698" i="4" s="1"/>
  <c r="C699" i="1"/>
  <c r="C699" i="4" s="1"/>
  <c r="C700" i="1"/>
  <c r="C700" i="4" s="1"/>
  <c r="C701" i="1"/>
  <c r="C701" i="4" s="1"/>
  <c r="C702" i="1"/>
  <c r="C702" i="4" s="1"/>
  <c r="C703" i="1"/>
  <c r="C703" i="4" s="1"/>
  <c r="C704" i="1"/>
  <c r="C704" i="4" s="1"/>
  <c r="C705" i="1"/>
  <c r="C705" i="4" s="1"/>
  <c r="C706" i="1"/>
  <c r="C706" i="4" s="1"/>
  <c r="C707" i="1"/>
  <c r="C707" i="4" s="1"/>
  <c r="C708" i="1"/>
  <c r="C708" i="4" s="1"/>
  <c r="C709" i="1"/>
  <c r="C709" i="4" s="1"/>
  <c r="C710" i="1"/>
  <c r="C710" i="4" s="1"/>
  <c r="C711" i="1"/>
  <c r="C711" i="4" s="1"/>
  <c r="C712" i="1"/>
  <c r="C712" i="4" s="1"/>
  <c r="C713" i="1"/>
  <c r="C713" i="4" s="1"/>
  <c r="C714" i="1"/>
  <c r="C714" i="4" s="1"/>
  <c r="C715" i="1"/>
  <c r="C715" i="4" s="1"/>
  <c r="C716" i="1"/>
  <c r="C716" i="4" s="1"/>
  <c r="C717" i="1"/>
  <c r="C717" i="4" s="1"/>
  <c r="C718" i="1"/>
  <c r="C718" i="4" s="1"/>
  <c r="C719" i="1"/>
  <c r="C719" i="4" s="1"/>
  <c r="C720" i="1"/>
  <c r="C720" i="4" s="1"/>
  <c r="C721" i="1"/>
  <c r="C721" i="4" s="1"/>
  <c r="C722" i="1"/>
  <c r="C722" i="4" s="1"/>
  <c r="C723" i="1"/>
  <c r="C723" i="4" s="1"/>
  <c r="C724" i="1"/>
  <c r="C724" i="4" s="1"/>
  <c r="C725" i="1"/>
  <c r="C725" i="4" s="1"/>
  <c r="C726" i="1"/>
  <c r="C726" i="4" s="1"/>
  <c r="C727" i="1"/>
  <c r="C727" i="4" s="1"/>
  <c r="C728" i="1"/>
  <c r="C728" i="4" s="1"/>
  <c r="C729" i="1"/>
  <c r="C729" i="4" s="1"/>
  <c r="C730" i="1"/>
  <c r="C730" i="4" s="1"/>
  <c r="C731" i="1"/>
  <c r="C731" i="4" s="1"/>
  <c r="C732" i="1"/>
  <c r="C732" i="4" s="1"/>
  <c r="C733" i="1"/>
  <c r="C733" i="4" s="1"/>
  <c r="C734" i="1"/>
  <c r="C734" i="4" s="1"/>
  <c r="C735" i="1"/>
  <c r="C735" i="4" s="1"/>
  <c r="C736" i="1"/>
  <c r="C736" i="4" s="1"/>
  <c r="C737" i="1"/>
  <c r="C737" i="4" s="1"/>
  <c r="C738" i="1"/>
  <c r="C738" i="4" s="1"/>
  <c r="C739" i="1"/>
  <c r="C739" i="4" s="1"/>
  <c r="C740" i="1"/>
  <c r="C740" i="4" s="1"/>
  <c r="C741" i="1"/>
  <c r="C741" i="4" s="1"/>
  <c r="C742" i="1"/>
  <c r="C742" i="4" s="1"/>
  <c r="C743" i="1"/>
  <c r="C743" i="4" s="1"/>
  <c r="C744" i="1"/>
  <c r="C744" i="4" s="1"/>
  <c r="C745" i="1"/>
  <c r="C745" i="4" s="1"/>
  <c r="C746" i="1"/>
  <c r="C746" i="4" s="1"/>
  <c r="C747" i="1"/>
  <c r="C747" i="4" s="1"/>
  <c r="C748" i="1"/>
  <c r="C748" i="4" s="1"/>
  <c r="C749" i="1"/>
  <c r="C749" i="4" s="1"/>
  <c r="C750" i="1"/>
  <c r="C750" i="4" s="1"/>
  <c r="C751" i="1"/>
  <c r="C751" i="4" s="1"/>
  <c r="C752" i="1"/>
  <c r="C752" i="4" s="1"/>
  <c r="C753" i="1"/>
  <c r="C753" i="4" s="1"/>
  <c r="C754" i="1"/>
  <c r="C754" i="4" s="1"/>
  <c r="C755" i="1"/>
  <c r="C755" i="4" s="1"/>
  <c r="C756" i="1"/>
  <c r="C756" i="4" s="1"/>
  <c r="C757" i="1"/>
  <c r="C757" i="4" s="1"/>
  <c r="C758" i="1"/>
  <c r="C758" i="4" s="1"/>
  <c r="C759" i="1"/>
  <c r="C759" i="4" s="1"/>
  <c r="C760" i="1"/>
  <c r="C760" i="4" s="1"/>
  <c r="C761" i="1"/>
  <c r="C761" i="4" s="1"/>
  <c r="C762" i="1"/>
  <c r="C762" i="4" s="1"/>
  <c r="C763" i="1"/>
  <c r="C763" i="4" s="1"/>
  <c r="C764" i="1"/>
  <c r="C764" i="4" s="1"/>
  <c r="C765" i="1"/>
  <c r="C765" i="4" s="1"/>
  <c r="C766" i="1"/>
  <c r="C766" i="4" s="1"/>
  <c r="C767" i="1"/>
  <c r="C767" i="4" s="1"/>
  <c r="C768" i="1"/>
  <c r="C768" i="4" s="1"/>
  <c r="C769" i="1"/>
  <c r="C769" i="4" s="1"/>
  <c r="C770" i="1"/>
  <c r="C770" i="4" s="1"/>
  <c r="C771" i="1"/>
  <c r="C771" i="4" s="1"/>
  <c r="C772" i="1"/>
  <c r="C772" i="4" s="1"/>
  <c r="C773" i="1"/>
  <c r="C773" i="4" s="1"/>
  <c r="C774" i="1"/>
  <c r="C774" i="4" s="1"/>
  <c r="C775" i="1"/>
  <c r="C775" i="4" s="1"/>
  <c r="C776" i="1"/>
  <c r="C776" i="4" s="1"/>
  <c r="C777" i="1"/>
  <c r="C777" i="4" s="1"/>
  <c r="C778" i="1"/>
  <c r="C778" i="4" s="1"/>
  <c r="C779" i="1"/>
  <c r="C779" i="4" s="1"/>
  <c r="C780" i="1"/>
  <c r="C780" i="4" s="1"/>
  <c r="C781" i="1"/>
  <c r="C781" i="4" s="1"/>
  <c r="C782" i="1"/>
  <c r="C782" i="4" s="1"/>
  <c r="C783" i="1"/>
  <c r="C783" i="4" s="1"/>
  <c r="C784" i="1"/>
  <c r="C784" i="4" s="1"/>
  <c r="C785" i="1"/>
  <c r="C785" i="4" s="1"/>
  <c r="C786" i="1"/>
  <c r="C786" i="4" s="1"/>
  <c r="C787" i="1"/>
  <c r="C787" i="4" s="1"/>
  <c r="C788" i="1"/>
  <c r="C788" i="4" s="1"/>
  <c r="C789" i="1"/>
  <c r="C789" i="4" s="1"/>
  <c r="C790" i="1"/>
  <c r="C790" i="4" s="1"/>
  <c r="C791" i="1"/>
  <c r="C791" i="4" s="1"/>
  <c r="C792" i="1"/>
  <c r="C792" i="4" s="1"/>
  <c r="C793" i="1"/>
  <c r="C793" i="4" s="1"/>
  <c r="C794" i="1"/>
  <c r="C794" i="4" s="1"/>
  <c r="C795" i="1"/>
  <c r="C795" i="4" s="1"/>
  <c r="C796" i="1"/>
  <c r="C796" i="4" s="1"/>
  <c r="C797" i="1"/>
  <c r="C797" i="4" s="1"/>
  <c r="C798" i="1"/>
  <c r="C798" i="4" s="1"/>
  <c r="C799" i="1"/>
  <c r="C799" i="4" s="1"/>
  <c r="C800" i="1"/>
  <c r="C800" i="4" s="1"/>
  <c r="C801" i="1"/>
  <c r="C801" i="4" s="1"/>
  <c r="C802" i="1"/>
  <c r="C802" i="4" s="1"/>
  <c r="C803" i="1"/>
  <c r="C803" i="4" s="1"/>
  <c r="C804" i="1"/>
  <c r="C804" i="4" s="1"/>
  <c r="C805" i="1"/>
  <c r="C805" i="4" s="1"/>
  <c r="C806" i="1"/>
  <c r="C806" i="4" s="1"/>
  <c r="C807" i="1"/>
  <c r="C807" i="4" s="1"/>
  <c r="C808" i="1"/>
  <c r="C808" i="4" s="1"/>
  <c r="C809" i="1"/>
  <c r="C809" i="4" s="1"/>
  <c r="C810" i="1"/>
  <c r="C810" i="4" s="1"/>
  <c r="C811" i="1"/>
  <c r="C811" i="4" s="1"/>
  <c r="C812" i="1"/>
  <c r="C812" i="4" s="1"/>
  <c r="C813" i="1"/>
  <c r="C813" i="4" s="1"/>
  <c r="C814" i="1"/>
  <c r="C814" i="4" s="1"/>
  <c r="C815" i="1"/>
  <c r="C815" i="4" s="1"/>
  <c r="C816" i="1"/>
  <c r="C816" i="4" s="1"/>
  <c r="C817" i="1"/>
  <c r="C817" i="4" s="1"/>
  <c r="C818" i="1"/>
  <c r="C818" i="4" s="1"/>
  <c r="C819" i="1"/>
  <c r="C819" i="4" s="1"/>
  <c r="C820" i="1"/>
  <c r="C820" i="4" s="1"/>
  <c r="C821" i="1"/>
  <c r="C821" i="4" s="1"/>
  <c r="C822" i="1"/>
  <c r="C822" i="4" s="1"/>
  <c r="C823" i="1"/>
  <c r="C823" i="4" s="1"/>
  <c r="C824" i="1"/>
  <c r="C824" i="4" s="1"/>
  <c r="C825" i="1"/>
  <c r="C825" i="4" s="1"/>
  <c r="C826" i="1"/>
  <c r="C826" i="4" s="1"/>
  <c r="C827" i="1"/>
  <c r="C827" i="4" s="1"/>
  <c r="C828" i="1"/>
  <c r="C828" i="4" s="1"/>
  <c r="C829" i="1"/>
  <c r="C829" i="4" s="1"/>
  <c r="C830" i="1"/>
  <c r="C830" i="4" s="1"/>
  <c r="C831" i="1"/>
  <c r="C831" i="4" s="1"/>
  <c r="C832" i="1"/>
  <c r="C832" i="4" s="1"/>
  <c r="C833" i="1"/>
  <c r="C833" i="4" s="1"/>
  <c r="C834" i="1"/>
  <c r="C834" i="4" s="1"/>
  <c r="C835" i="1"/>
  <c r="C835" i="4" s="1"/>
  <c r="C836" i="1"/>
  <c r="C836" i="4" s="1"/>
  <c r="C837" i="1"/>
  <c r="C837" i="4" s="1"/>
  <c r="C838" i="1"/>
  <c r="C838" i="4" s="1"/>
  <c r="C839" i="1"/>
  <c r="C839" i="4" s="1"/>
  <c r="C840" i="1"/>
  <c r="C840" i="4" s="1"/>
  <c r="C841" i="1"/>
  <c r="C841" i="4" s="1"/>
  <c r="C842" i="1"/>
  <c r="C842" i="4" s="1"/>
  <c r="C843" i="1"/>
  <c r="C843" i="4" s="1"/>
  <c r="C844" i="1"/>
  <c r="C844" i="4" s="1"/>
  <c r="C845" i="1"/>
  <c r="C845" i="4" s="1"/>
  <c r="C846" i="1"/>
  <c r="C846" i="4" s="1"/>
  <c r="C847" i="1"/>
  <c r="C847" i="4" s="1"/>
  <c r="C848" i="1"/>
  <c r="C848" i="4" s="1"/>
  <c r="C849" i="1"/>
  <c r="C849" i="4" s="1"/>
  <c r="C850" i="1"/>
  <c r="C850" i="4" s="1"/>
  <c r="C851" i="1"/>
  <c r="C851" i="4" s="1"/>
  <c r="C852" i="1"/>
  <c r="C852" i="4" s="1"/>
  <c r="C853" i="1"/>
  <c r="C853" i="4" s="1"/>
  <c r="C854" i="1"/>
  <c r="C854" i="4" s="1"/>
  <c r="C855" i="1"/>
  <c r="C855" i="4" s="1"/>
  <c r="C856" i="1"/>
  <c r="C856" i="4" s="1"/>
  <c r="C857" i="1"/>
  <c r="C857" i="4" s="1"/>
  <c r="C858" i="1"/>
  <c r="C858" i="4" s="1"/>
  <c r="C859" i="1"/>
  <c r="C859" i="4" s="1"/>
  <c r="C860" i="1"/>
  <c r="C860" i="4" s="1"/>
  <c r="C861" i="1"/>
  <c r="C861" i="4" s="1"/>
  <c r="C862" i="1"/>
  <c r="C862" i="4" s="1"/>
  <c r="C863" i="1"/>
  <c r="C863" i="4" s="1"/>
  <c r="C864" i="1"/>
  <c r="C864" i="4" s="1"/>
  <c r="C865" i="1"/>
  <c r="C865" i="4" s="1"/>
  <c r="C866" i="1"/>
  <c r="C866" i="4" s="1"/>
  <c r="C867" i="1"/>
  <c r="C867" i="4" s="1"/>
  <c r="C868" i="1"/>
  <c r="C868" i="4" s="1"/>
  <c r="C869" i="1"/>
  <c r="C869" i="4" s="1"/>
  <c r="C870" i="1"/>
  <c r="C870" i="4" s="1"/>
  <c r="C871" i="1"/>
  <c r="C871" i="4" s="1"/>
  <c r="C872" i="1"/>
  <c r="C872" i="4" s="1"/>
  <c r="C873" i="1"/>
  <c r="C873" i="4" s="1"/>
  <c r="C874" i="1"/>
  <c r="C874" i="4" s="1"/>
  <c r="C875" i="1"/>
  <c r="C875" i="4" s="1"/>
  <c r="C876" i="1"/>
  <c r="C876" i="4" s="1"/>
  <c r="C877" i="1"/>
  <c r="C877" i="4" s="1"/>
  <c r="C878" i="1"/>
  <c r="C878" i="4" s="1"/>
  <c r="C879" i="1"/>
  <c r="C879" i="4" s="1"/>
  <c r="C880" i="1"/>
  <c r="C880" i="4" s="1"/>
  <c r="C881" i="1"/>
  <c r="C881" i="4" s="1"/>
  <c r="C882" i="1"/>
  <c r="C882" i="4" s="1"/>
  <c r="C883" i="1"/>
  <c r="C883" i="4" s="1"/>
  <c r="C884" i="1"/>
  <c r="C884" i="4" s="1"/>
  <c r="C885" i="1"/>
  <c r="C885" i="4" s="1"/>
  <c r="C886" i="1"/>
  <c r="C886" i="4" s="1"/>
  <c r="C887" i="1"/>
  <c r="C887" i="4" s="1"/>
  <c r="C888" i="1"/>
  <c r="C888" i="4" s="1"/>
  <c r="C889" i="1"/>
  <c r="C889" i="4" s="1"/>
  <c r="C890" i="1"/>
  <c r="C890" i="4" s="1"/>
  <c r="C891" i="1"/>
  <c r="C891" i="4" s="1"/>
  <c r="C892" i="1"/>
  <c r="C892" i="4" s="1"/>
  <c r="C893" i="1"/>
  <c r="C893" i="4" s="1"/>
  <c r="C894" i="1"/>
  <c r="C894" i="4" s="1"/>
  <c r="C895" i="1"/>
  <c r="C895" i="4" s="1"/>
  <c r="C896" i="1"/>
  <c r="C896" i="4" s="1"/>
  <c r="C897" i="1"/>
  <c r="C897" i="4" s="1"/>
  <c r="C898" i="1"/>
  <c r="C898" i="4" s="1"/>
  <c r="C899" i="1"/>
  <c r="C899" i="4" s="1"/>
  <c r="C900" i="1"/>
  <c r="C900" i="4" s="1"/>
  <c r="C901" i="1"/>
  <c r="C901" i="4" s="1"/>
  <c r="C902" i="1"/>
  <c r="C902" i="4" s="1"/>
  <c r="C903" i="1"/>
  <c r="C903" i="4" s="1"/>
  <c r="C904" i="1"/>
  <c r="C904" i="4" s="1"/>
  <c r="C905" i="1"/>
  <c r="C905" i="4" s="1"/>
  <c r="C906" i="1"/>
  <c r="C906" i="4" s="1"/>
  <c r="C907" i="1"/>
  <c r="C907" i="4" s="1"/>
  <c r="C908" i="1"/>
  <c r="C908" i="4" s="1"/>
  <c r="C909" i="1"/>
  <c r="C909" i="4" s="1"/>
  <c r="C910" i="1"/>
  <c r="C910" i="4" s="1"/>
  <c r="C911" i="1"/>
  <c r="C911" i="4" s="1"/>
  <c r="C912" i="1"/>
  <c r="C912" i="4" s="1"/>
  <c r="C913" i="1"/>
  <c r="C913" i="4" s="1"/>
  <c r="C914" i="1"/>
  <c r="C914" i="4" s="1"/>
  <c r="C915" i="1"/>
  <c r="C915" i="4" s="1"/>
  <c r="C916" i="1"/>
  <c r="C916" i="4" s="1"/>
  <c r="C917" i="1"/>
  <c r="C917" i="4" s="1"/>
  <c r="C918" i="1"/>
  <c r="C918" i="4" s="1"/>
  <c r="C919" i="1"/>
  <c r="C919" i="4" s="1"/>
  <c r="C920" i="1"/>
  <c r="C920" i="4" s="1"/>
  <c r="C921" i="1"/>
  <c r="C921" i="4" s="1"/>
  <c r="C922" i="1"/>
  <c r="C922" i="4" s="1"/>
  <c r="C923" i="1"/>
  <c r="C923" i="4" s="1"/>
  <c r="C924" i="1"/>
  <c r="C924" i="4" s="1"/>
  <c r="C925" i="1"/>
  <c r="C925" i="4" s="1"/>
  <c r="C926" i="1"/>
  <c r="C926" i="4" s="1"/>
  <c r="C927" i="1"/>
  <c r="C927" i="4" s="1"/>
  <c r="C928" i="1"/>
  <c r="C928" i="4" s="1"/>
  <c r="C929" i="1"/>
  <c r="C929" i="4" s="1"/>
  <c r="C930" i="1"/>
  <c r="C930" i="4" s="1"/>
  <c r="C931" i="1"/>
  <c r="C931" i="4" s="1"/>
  <c r="C932" i="1"/>
  <c r="C932" i="4" s="1"/>
  <c r="C933" i="1"/>
  <c r="C933" i="4" s="1"/>
  <c r="C934" i="1"/>
  <c r="C934" i="4" s="1"/>
  <c r="C935" i="1"/>
  <c r="C935" i="4" s="1"/>
  <c r="C936" i="1"/>
  <c r="C936" i="4" s="1"/>
  <c r="C937" i="1"/>
  <c r="C937" i="4" s="1"/>
  <c r="C938" i="1"/>
  <c r="C938" i="4" s="1"/>
  <c r="C939" i="1"/>
  <c r="C939" i="4" s="1"/>
  <c r="C940" i="1"/>
  <c r="C940" i="4" s="1"/>
  <c r="C941" i="1"/>
  <c r="C941" i="4" s="1"/>
  <c r="C942" i="1"/>
  <c r="C942" i="4" s="1"/>
  <c r="C943" i="1"/>
  <c r="C943" i="4" s="1"/>
  <c r="C944" i="1"/>
  <c r="C944" i="4" s="1"/>
  <c r="C945" i="1"/>
  <c r="C945" i="4" s="1"/>
  <c r="C946" i="1"/>
  <c r="C946" i="4" s="1"/>
  <c r="C947" i="1"/>
  <c r="C947" i="4" s="1"/>
  <c r="C948" i="1"/>
  <c r="C948" i="4" s="1"/>
  <c r="C949" i="1"/>
  <c r="C949" i="4" s="1"/>
  <c r="C950" i="1"/>
  <c r="C950" i="4" s="1"/>
  <c r="C951" i="1"/>
  <c r="C951" i="4" s="1"/>
  <c r="C952" i="1"/>
  <c r="C952" i="4" s="1"/>
  <c r="C953" i="1"/>
  <c r="C953" i="4" s="1"/>
  <c r="C954" i="1"/>
  <c r="C954" i="4" s="1"/>
  <c r="C955" i="1"/>
  <c r="C955" i="4" s="1"/>
  <c r="C956" i="1"/>
  <c r="C956" i="4" s="1"/>
  <c r="C957" i="1"/>
  <c r="C957" i="4" s="1"/>
  <c r="C958" i="1"/>
  <c r="C958" i="4" s="1"/>
  <c r="C959" i="1"/>
  <c r="C959" i="4" s="1"/>
  <c r="C960" i="1"/>
  <c r="C960" i="4" s="1"/>
  <c r="C961" i="1"/>
  <c r="C961" i="4" s="1"/>
  <c r="C962" i="1"/>
  <c r="C962" i="4" s="1"/>
  <c r="C963" i="1"/>
  <c r="C963" i="4" s="1"/>
  <c r="C964" i="1"/>
  <c r="C964" i="4" s="1"/>
  <c r="C965" i="1"/>
  <c r="C965" i="4" s="1"/>
  <c r="C966" i="1"/>
  <c r="C966" i="4" s="1"/>
  <c r="C967" i="1"/>
  <c r="C967" i="4" s="1"/>
  <c r="C968" i="1"/>
  <c r="C968" i="4" s="1"/>
  <c r="C969" i="1"/>
  <c r="C969" i="4" s="1"/>
  <c r="C970" i="1"/>
  <c r="C970" i="4" s="1"/>
  <c r="C971" i="1"/>
  <c r="C971" i="4" s="1"/>
  <c r="C972" i="1"/>
  <c r="C972" i="4" s="1"/>
  <c r="C973" i="1"/>
  <c r="C973" i="4" s="1"/>
  <c r="C974" i="1"/>
  <c r="C974" i="4" s="1"/>
  <c r="C975" i="1"/>
  <c r="C975" i="4" s="1"/>
  <c r="C976" i="1"/>
  <c r="C976" i="4" s="1"/>
  <c r="C977" i="1"/>
  <c r="C977" i="4" s="1"/>
  <c r="C978" i="1"/>
  <c r="C978" i="4" s="1"/>
  <c r="C979" i="1"/>
  <c r="C979" i="4" s="1"/>
  <c r="C980" i="1"/>
  <c r="C980" i="4" s="1"/>
  <c r="C981" i="1"/>
  <c r="C981" i="4" s="1"/>
  <c r="C982" i="1"/>
  <c r="C982" i="4" s="1"/>
  <c r="C983" i="1"/>
  <c r="C983" i="4" s="1"/>
  <c r="C984" i="1"/>
  <c r="C984" i="4" s="1"/>
  <c r="C985" i="1"/>
  <c r="C985" i="4" s="1"/>
  <c r="C986" i="1"/>
  <c r="C986" i="4" s="1"/>
  <c r="C987" i="1"/>
  <c r="C987" i="4" s="1"/>
  <c r="C988" i="1"/>
  <c r="C988" i="4" s="1"/>
  <c r="C989" i="1"/>
  <c r="C989" i="4" s="1"/>
  <c r="C990" i="1"/>
  <c r="C990" i="4" s="1"/>
  <c r="C991" i="1"/>
  <c r="C991" i="4" s="1"/>
  <c r="C992" i="1"/>
  <c r="C992" i="4" s="1"/>
  <c r="C993" i="1"/>
  <c r="C993" i="4" s="1"/>
  <c r="C994" i="1"/>
  <c r="C994" i="4" s="1"/>
  <c r="C995" i="1"/>
  <c r="C995" i="4" s="1"/>
  <c r="C996" i="1"/>
  <c r="C996" i="4" s="1"/>
  <c r="C997" i="1"/>
  <c r="C997" i="4" s="1"/>
  <c r="C998" i="1"/>
  <c r="C998" i="4" s="1"/>
  <c r="C999" i="1"/>
  <c r="C999" i="4" s="1"/>
  <c r="C1000" i="1"/>
  <c r="C1000" i="4" s="1"/>
  <c r="C2" i="1"/>
  <c r="K2" i="4" a="1"/>
  <c r="K2" i="4" s="1"/>
  <c r="B3" i="1"/>
  <c r="B3" i="4" s="1"/>
  <c r="B4" i="1"/>
  <c r="B4" i="4" s="1"/>
  <c r="B5" i="1"/>
  <c r="B5" i="4" s="1"/>
  <c r="B6" i="1"/>
  <c r="B6" i="4" s="1"/>
  <c r="B7" i="1"/>
  <c r="B7" i="4" s="1"/>
  <c r="B8" i="1"/>
  <c r="B8" i="4" s="1"/>
  <c r="B9" i="1"/>
  <c r="B9" i="4" s="1"/>
  <c r="B10" i="1"/>
  <c r="B10" i="4" s="1"/>
  <c r="B11" i="1"/>
  <c r="B11" i="4" s="1"/>
  <c r="B12" i="1"/>
  <c r="B12" i="4" s="1"/>
  <c r="B13" i="1"/>
  <c r="B13" i="4" s="1"/>
  <c r="B14" i="1"/>
  <c r="B14" i="4" s="1"/>
  <c r="B15" i="1"/>
  <c r="B15" i="4" s="1"/>
  <c r="B16" i="1"/>
  <c r="B16" i="4" s="1"/>
  <c r="B17" i="1"/>
  <c r="B17" i="4" s="1"/>
  <c r="B18" i="1"/>
  <c r="B18" i="4" s="1"/>
  <c r="B19" i="1"/>
  <c r="B19" i="4" s="1"/>
  <c r="B20" i="1"/>
  <c r="B20" i="4" s="1"/>
  <c r="B21" i="1"/>
  <c r="B21" i="4" s="1"/>
  <c r="B22" i="1"/>
  <c r="B22" i="4" s="1"/>
  <c r="B23" i="1"/>
  <c r="B23" i="4" s="1"/>
  <c r="B24" i="1"/>
  <c r="B24" i="4" s="1"/>
  <c r="B25" i="1"/>
  <c r="B25" i="4" s="1"/>
  <c r="B26" i="1"/>
  <c r="B26" i="4" s="1"/>
  <c r="B27" i="1"/>
  <c r="B27" i="4" s="1"/>
  <c r="B28" i="1"/>
  <c r="B28" i="4" s="1"/>
  <c r="B29" i="1"/>
  <c r="B29" i="4" s="1"/>
  <c r="B30" i="1"/>
  <c r="B30" i="4" s="1"/>
  <c r="B31" i="1"/>
  <c r="B31" i="4" s="1"/>
  <c r="B32" i="1"/>
  <c r="B32" i="4" s="1"/>
  <c r="B33" i="1"/>
  <c r="B33" i="4" s="1"/>
  <c r="B34" i="1"/>
  <c r="B34" i="4" s="1"/>
  <c r="B35" i="1"/>
  <c r="B35" i="4" s="1"/>
  <c r="B36" i="1"/>
  <c r="B36" i="4" s="1"/>
  <c r="B37" i="1"/>
  <c r="B37" i="4" s="1"/>
  <c r="B38" i="1"/>
  <c r="B38" i="4" s="1"/>
  <c r="B39" i="1"/>
  <c r="B39" i="4" s="1"/>
  <c r="B40" i="1"/>
  <c r="B40" i="4" s="1"/>
  <c r="B41" i="1"/>
  <c r="B41" i="4" s="1"/>
  <c r="B42" i="1"/>
  <c r="B42" i="4" s="1"/>
  <c r="B43" i="1"/>
  <c r="B43" i="4" s="1"/>
  <c r="B44" i="1"/>
  <c r="B44" i="4" s="1"/>
  <c r="B45" i="1"/>
  <c r="B45" i="4" s="1"/>
  <c r="B46" i="1"/>
  <c r="B46" i="4" s="1"/>
  <c r="B47" i="1"/>
  <c r="B47" i="4" s="1"/>
  <c r="B48" i="1"/>
  <c r="B48" i="4" s="1"/>
  <c r="B49" i="1"/>
  <c r="B49" i="4" s="1"/>
  <c r="B50" i="1"/>
  <c r="B50" i="4" s="1"/>
  <c r="B51" i="1"/>
  <c r="B51" i="4" s="1"/>
  <c r="B52" i="1"/>
  <c r="B52" i="4" s="1"/>
  <c r="B53" i="1"/>
  <c r="B53" i="4" s="1"/>
  <c r="B54" i="1"/>
  <c r="B54" i="4" s="1"/>
  <c r="B55" i="1"/>
  <c r="B55" i="4" s="1"/>
  <c r="B56" i="1"/>
  <c r="B56" i="4" s="1"/>
  <c r="B57" i="1"/>
  <c r="B57" i="4" s="1"/>
  <c r="B58" i="1"/>
  <c r="B58" i="4" s="1"/>
  <c r="B59" i="1"/>
  <c r="B59" i="4" s="1"/>
  <c r="B60" i="1"/>
  <c r="B60" i="4" s="1"/>
  <c r="B61" i="1"/>
  <c r="B61" i="4" s="1"/>
  <c r="B62" i="1"/>
  <c r="B62" i="4" s="1"/>
  <c r="B63" i="1"/>
  <c r="B63" i="4" s="1"/>
  <c r="B64" i="1"/>
  <c r="B64" i="4" s="1"/>
  <c r="B65" i="1"/>
  <c r="B65" i="4" s="1"/>
  <c r="B66" i="1"/>
  <c r="B66" i="4" s="1"/>
  <c r="B67" i="1"/>
  <c r="B67" i="4" s="1"/>
  <c r="B68" i="1"/>
  <c r="B68" i="4" s="1"/>
  <c r="B69" i="1"/>
  <c r="B69" i="4" s="1"/>
  <c r="B70" i="1"/>
  <c r="B70" i="4" s="1"/>
  <c r="B71" i="1"/>
  <c r="B71" i="4" s="1"/>
  <c r="B72" i="1"/>
  <c r="B72" i="4" s="1"/>
  <c r="B73" i="1"/>
  <c r="B73" i="4" s="1"/>
  <c r="B74" i="1"/>
  <c r="B74" i="4" s="1"/>
  <c r="B75" i="1"/>
  <c r="B75" i="4" s="1"/>
  <c r="B76" i="1"/>
  <c r="B76" i="4" s="1"/>
  <c r="B77" i="1"/>
  <c r="B77" i="4" s="1"/>
  <c r="B78" i="1"/>
  <c r="B78" i="4" s="1"/>
  <c r="B79" i="1"/>
  <c r="B79" i="4" s="1"/>
  <c r="B80" i="1"/>
  <c r="B80" i="4" s="1"/>
  <c r="B81" i="1"/>
  <c r="B81" i="4" s="1"/>
  <c r="B82" i="1"/>
  <c r="B82" i="4" s="1"/>
  <c r="B83" i="1"/>
  <c r="B83" i="4" s="1"/>
  <c r="B84" i="1"/>
  <c r="B84" i="4" s="1"/>
  <c r="B85" i="1"/>
  <c r="B85" i="4" s="1"/>
  <c r="B86" i="1"/>
  <c r="B86" i="4" s="1"/>
  <c r="B87" i="1"/>
  <c r="B87" i="4" s="1"/>
  <c r="B88" i="1"/>
  <c r="B88" i="4" s="1"/>
  <c r="B89" i="1"/>
  <c r="B89" i="4" s="1"/>
  <c r="B90" i="1"/>
  <c r="B90" i="4" s="1"/>
  <c r="B91" i="1"/>
  <c r="B91" i="4" s="1"/>
  <c r="B92" i="1"/>
  <c r="B92" i="4" s="1"/>
  <c r="B93" i="1"/>
  <c r="B93" i="4" s="1"/>
  <c r="B94" i="1"/>
  <c r="B94" i="4" s="1"/>
  <c r="B95" i="1"/>
  <c r="B95" i="4" s="1"/>
  <c r="B96" i="1"/>
  <c r="B96" i="4" s="1"/>
  <c r="B97" i="1"/>
  <c r="B97" i="4" s="1"/>
  <c r="B98" i="1"/>
  <c r="B98" i="4" s="1"/>
  <c r="B99" i="1"/>
  <c r="B99" i="4" s="1"/>
  <c r="B100" i="1"/>
  <c r="B100" i="4" s="1"/>
  <c r="B101" i="1"/>
  <c r="B101" i="4" s="1"/>
  <c r="B102" i="1"/>
  <c r="B102" i="4" s="1"/>
  <c r="B103" i="1"/>
  <c r="B103" i="4" s="1"/>
  <c r="B104" i="1"/>
  <c r="B104" i="4" s="1"/>
  <c r="B105" i="1"/>
  <c r="B105" i="4" s="1"/>
  <c r="B106" i="1"/>
  <c r="B106" i="4" s="1"/>
  <c r="B107" i="1"/>
  <c r="B107" i="4" s="1"/>
  <c r="B108" i="1"/>
  <c r="B108" i="4" s="1"/>
  <c r="B109" i="1"/>
  <c r="B109" i="4" s="1"/>
  <c r="B110" i="1"/>
  <c r="B110" i="4" s="1"/>
  <c r="B111" i="1"/>
  <c r="B111" i="4" s="1"/>
  <c r="B112" i="1"/>
  <c r="B112" i="4" s="1"/>
  <c r="B113" i="1"/>
  <c r="B113" i="4" s="1"/>
  <c r="B114" i="1"/>
  <c r="B114" i="4" s="1"/>
  <c r="B115" i="1"/>
  <c r="B115" i="4" s="1"/>
  <c r="B116" i="1"/>
  <c r="B116" i="4" s="1"/>
  <c r="B117" i="1"/>
  <c r="B117" i="4" s="1"/>
  <c r="B118" i="1"/>
  <c r="B118" i="4" s="1"/>
  <c r="B119" i="1"/>
  <c r="B119" i="4" s="1"/>
  <c r="B120" i="1"/>
  <c r="B120" i="4" s="1"/>
  <c r="B121" i="1"/>
  <c r="B121" i="4" s="1"/>
  <c r="B122" i="1"/>
  <c r="B122" i="4" s="1"/>
  <c r="B123" i="1"/>
  <c r="B123" i="4" s="1"/>
  <c r="B124" i="1"/>
  <c r="B124" i="4" s="1"/>
  <c r="B125" i="1"/>
  <c r="B125" i="4" s="1"/>
  <c r="B126" i="1"/>
  <c r="B126" i="4" s="1"/>
  <c r="B127" i="1"/>
  <c r="B127" i="4" s="1"/>
  <c r="B128" i="1"/>
  <c r="B128" i="4" s="1"/>
  <c r="B129" i="1"/>
  <c r="B129" i="4" s="1"/>
  <c r="B130" i="1"/>
  <c r="B130" i="4" s="1"/>
  <c r="B131" i="1"/>
  <c r="B131" i="4" s="1"/>
  <c r="B132" i="1"/>
  <c r="B132" i="4" s="1"/>
  <c r="B133" i="1"/>
  <c r="B133" i="4" s="1"/>
  <c r="B134" i="1"/>
  <c r="B134" i="4" s="1"/>
  <c r="B135" i="1"/>
  <c r="B135" i="4" s="1"/>
  <c r="B136" i="1"/>
  <c r="B136" i="4" s="1"/>
  <c r="B137" i="1"/>
  <c r="B137" i="4" s="1"/>
  <c r="B138" i="1"/>
  <c r="B138" i="4" s="1"/>
  <c r="B139" i="1"/>
  <c r="B139" i="4" s="1"/>
  <c r="B140" i="1"/>
  <c r="B140" i="4" s="1"/>
  <c r="B141" i="1"/>
  <c r="B141" i="4" s="1"/>
  <c r="B142" i="1"/>
  <c r="B142" i="4" s="1"/>
  <c r="B143" i="1"/>
  <c r="B143" i="4" s="1"/>
  <c r="B144" i="1"/>
  <c r="B144" i="4" s="1"/>
  <c r="B145" i="1"/>
  <c r="B145" i="4" s="1"/>
  <c r="B146" i="1"/>
  <c r="B146" i="4" s="1"/>
  <c r="B147" i="1"/>
  <c r="B147" i="4" s="1"/>
  <c r="B148" i="1"/>
  <c r="B148" i="4" s="1"/>
  <c r="B149" i="1"/>
  <c r="B149" i="4" s="1"/>
  <c r="B150" i="1"/>
  <c r="B150" i="4" s="1"/>
  <c r="B151" i="1"/>
  <c r="B151" i="4" s="1"/>
  <c r="B152" i="1"/>
  <c r="B152" i="4" s="1"/>
  <c r="B153" i="1"/>
  <c r="B153" i="4" s="1"/>
  <c r="B154" i="1"/>
  <c r="B154" i="4" s="1"/>
  <c r="B155" i="1"/>
  <c r="B155" i="4" s="1"/>
  <c r="B156" i="1"/>
  <c r="B156" i="4" s="1"/>
  <c r="B157" i="1"/>
  <c r="B157" i="4" s="1"/>
  <c r="B158" i="1"/>
  <c r="B158" i="4" s="1"/>
  <c r="B159" i="1"/>
  <c r="B159" i="4" s="1"/>
  <c r="B160" i="1"/>
  <c r="B160" i="4" s="1"/>
  <c r="B161" i="1"/>
  <c r="B161" i="4" s="1"/>
  <c r="B162" i="1"/>
  <c r="B162" i="4" s="1"/>
  <c r="B163" i="1"/>
  <c r="B163" i="4" s="1"/>
  <c r="B164" i="1"/>
  <c r="B164" i="4" s="1"/>
  <c r="B165" i="1"/>
  <c r="B165" i="4" s="1"/>
  <c r="B166" i="1"/>
  <c r="B166" i="4" s="1"/>
  <c r="B167" i="1"/>
  <c r="B167" i="4" s="1"/>
  <c r="B168" i="1"/>
  <c r="B168" i="4" s="1"/>
  <c r="B169" i="1"/>
  <c r="B169" i="4" s="1"/>
  <c r="B170" i="1"/>
  <c r="B170" i="4" s="1"/>
  <c r="B171" i="1"/>
  <c r="B171" i="4" s="1"/>
  <c r="B172" i="1"/>
  <c r="B172" i="4" s="1"/>
  <c r="B173" i="1"/>
  <c r="B173" i="4" s="1"/>
  <c r="B174" i="1"/>
  <c r="B174" i="4" s="1"/>
  <c r="B175" i="1"/>
  <c r="B175" i="4" s="1"/>
  <c r="B176" i="1"/>
  <c r="B176" i="4" s="1"/>
  <c r="B177" i="1"/>
  <c r="B177" i="4" s="1"/>
  <c r="B178" i="1"/>
  <c r="B178" i="4" s="1"/>
  <c r="B179" i="1"/>
  <c r="B179" i="4" s="1"/>
  <c r="B180" i="1"/>
  <c r="B180" i="4" s="1"/>
  <c r="B181" i="1"/>
  <c r="B181" i="4" s="1"/>
  <c r="B182" i="1"/>
  <c r="B182" i="4" s="1"/>
  <c r="B183" i="1"/>
  <c r="B183" i="4" s="1"/>
  <c r="B184" i="1"/>
  <c r="B184" i="4" s="1"/>
  <c r="B185" i="1"/>
  <c r="B185" i="4" s="1"/>
  <c r="B186" i="1"/>
  <c r="B186" i="4" s="1"/>
  <c r="B187" i="1"/>
  <c r="B187" i="4" s="1"/>
  <c r="B188" i="1"/>
  <c r="B188" i="4" s="1"/>
  <c r="B189" i="1"/>
  <c r="B189" i="4" s="1"/>
  <c r="B190" i="1"/>
  <c r="B190" i="4" s="1"/>
  <c r="B191" i="1"/>
  <c r="B191" i="4" s="1"/>
  <c r="B192" i="1"/>
  <c r="B192" i="4" s="1"/>
  <c r="B193" i="1"/>
  <c r="B193" i="4" s="1"/>
  <c r="B194" i="1"/>
  <c r="B194" i="4" s="1"/>
  <c r="B195" i="1"/>
  <c r="B195" i="4" s="1"/>
  <c r="B196" i="1"/>
  <c r="B196" i="4" s="1"/>
  <c r="B197" i="1"/>
  <c r="B197" i="4" s="1"/>
  <c r="B198" i="1"/>
  <c r="B198" i="4" s="1"/>
  <c r="B199" i="1"/>
  <c r="B199" i="4" s="1"/>
  <c r="B200" i="1"/>
  <c r="B200" i="4" s="1"/>
  <c r="B201" i="1"/>
  <c r="B201" i="4" s="1"/>
  <c r="B202" i="1"/>
  <c r="B202" i="4" s="1"/>
  <c r="B203" i="1"/>
  <c r="B203" i="4" s="1"/>
  <c r="B204" i="1"/>
  <c r="B204" i="4" s="1"/>
  <c r="B205" i="1"/>
  <c r="B205" i="4" s="1"/>
  <c r="B206" i="1"/>
  <c r="B206" i="4" s="1"/>
  <c r="B207" i="1"/>
  <c r="B207" i="4" s="1"/>
  <c r="B208" i="1"/>
  <c r="B208" i="4" s="1"/>
  <c r="B209" i="1"/>
  <c r="B209" i="4" s="1"/>
  <c r="B210" i="1"/>
  <c r="B210" i="4" s="1"/>
  <c r="B211" i="1"/>
  <c r="B211" i="4" s="1"/>
  <c r="B212" i="1"/>
  <c r="B212" i="4" s="1"/>
  <c r="B213" i="1"/>
  <c r="B213" i="4" s="1"/>
  <c r="B214" i="1"/>
  <c r="B214" i="4" s="1"/>
  <c r="B215" i="1"/>
  <c r="B215" i="4" s="1"/>
  <c r="B216" i="1"/>
  <c r="B216" i="4" s="1"/>
  <c r="B217" i="1"/>
  <c r="B217" i="4" s="1"/>
  <c r="B218" i="1"/>
  <c r="B218" i="4" s="1"/>
  <c r="B219" i="1"/>
  <c r="B219" i="4" s="1"/>
  <c r="B220" i="1"/>
  <c r="B220" i="4" s="1"/>
  <c r="B221" i="1"/>
  <c r="B221" i="4" s="1"/>
  <c r="B222" i="1"/>
  <c r="B222" i="4" s="1"/>
  <c r="B223" i="1"/>
  <c r="B223" i="4" s="1"/>
  <c r="B224" i="1"/>
  <c r="B224" i="4" s="1"/>
  <c r="B225" i="1"/>
  <c r="B225" i="4" s="1"/>
  <c r="B226" i="1"/>
  <c r="B226" i="4" s="1"/>
  <c r="B227" i="1"/>
  <c r="B227" i="4" s="1"/>
  <c r="B228" i="1"/>
  <c r="B228" i="4" s="1"/>
  <c r="B229" i="1"/>
  <c r="B229" i="4" s="1"/>
  <c r="B230" i="1"/>
  <c r="B230" i="4" s="1"/>
  <c r="B231" i="1"/>
  <c r="B231" i="4" s="1"/>
  <c r="B232" i="1"/>
  <c r="B232" i="4" s="1"/>
  <c r="B233" i="1"/>
  <c r="B233" i="4" s="1"/>
  <c r="B234" i="1"/>
  <c r="B234" i="4" s="1"/>
  <c r="B235" i="1"/>
  <c r="B235" i="4" s="1"/>
  <c r="B236" i="1"/>
  <c r="B236" i="4" s="1"/>
  <c r="B237" i="1"/>
  <c r="B237" i="4" s="1"/>
  <c r="B238" i="1"/>
  <c r="B238" i="4" s="1"/>
  <c r="B239" i="1"/>
  <c r="B239" i="4" s="1"/>
  <c r="B240" i="1"/>
  <c r="B240" i="4" s="1"/>
  <c r="B241" i="1"/>
  <c r="B241" i="4" s="1"/>
  <c r="B242" i="1"/>
  <c r="B242" i="4" s="1"/>
  <c r="B243" i="1"/>
  <c r="B243" i="4" s="1"/>
  <c r="B244" i="1"/>
  <c r="B244" i="4" s="1"/>
  <c r="B245" i="1"/>
  <c r="B245" i="4" s="1"/>
  <c r="B246" i="1"/>
  <c r="B246" i="4" s="1"/>
  <c r="B247" i="1"/>
  <c r="B247" i="4" s="1"/>
  <c r="B248" i="1"/>
  <c r="B248" i="4" s="1"/>
  <c r="B249" i="1"/>
  <c r="B249" i="4" s="1"/>
  <c r="B250" i="1"/>
  <c r="B250" i="4" s="1"/>
  <c r="B251" i="1"/>
  <c r="B251" i="4" s="1"/>
  <c r="B252" i="1"/>
  <c r="B252" i="4" s="1"/>
  <c r="B253" i="1"/>
  <c r="B253" i="4" s="1"/>
  <c r="B254" i="1"/>
  <c r="B254" i="4" s="1"/>
  <c r="B255" i="1"/>
  <c r="B255" i="4" s="1"/>
  <c r="B256" i="1"/>
  <c r="B256" i="4" s="1"/>
  <c r="B257" i="1"/>
  <c r="B257" i="4" s="1"/>
  <c r="B258" i="1"/>
  <c r="B258" i="4" s="1"/>
  <c r="B259" i="1"/>
  <c r="B259" i="4" s="1"/>
  <c r="B260" i="1"/>
  <c r="B260" i="4" s="1"/>
  <c r="B261" i="1"/>
  <c r="B261" i="4" s="1"/>
  <c r="B262" i="1"/>
  <c r="B262" i="4" s="1"/>
  <c r="B263" i="1"/>
  <c r="B263" i="4" s="1"/>
  <c r="B264" i="1"/>
  <c r="B264" i="4" s="1"/>
  <c r="B265" i="1"/>
  <c r="B265" i="4" s="1"/>
  <c r="B266" i="1"/>
  <c r="B266" i="4" s="1"/>
  <c r="B267" i="1"/>
  <c r="B267" i="4" s="1"/>
  <c r="B268" i="1"/>
  <c r="B268" i="4" s="1"/>
  <c r="B269" i="1"/>
  <c r="B269" i="4" s="1"/>
  <c r="B270" i="1"/>
  <c r="B270" i="4" s="1"/>
  <c r="B271" i="1"/>
  <c r="B271" i="4" s="1"/>
  <c r="B272" i="1"/>
  <c r="B272" i="4" s="1"/>
  <c r="B273" i="1"/>
  <c r="B273" i="4" s="1"/>
  <c r="B274" i="1"/>
  <c r="B274" i="4" s="1"/>
  <c r="B275" i="1"/>
  <c r="B275" i="4" s="1"/>
  <c r="B276" i="1"/>
  <c r="B276" i="4" s="1"/>
  <c r="B277" i="1"/>
  <c r="B277" i="4" s="1"/>
  <c r="B278" i="1"/>
  <c r="B278" i="4" s="1"/>
  <c r="B279" i="1"/>
  <c r="B279" i="4" s="1"/>
  <c r="B280" i="1"/>
  <c r="B280" i="4" s="1"/>
  <c r="B281" i="1"/>
  <c r="B281" i="4" s="1"/>
  <c r="B282" i="1"/>
  <c r="B282" i="4" s="1"/>
  <c r="B283" i="1"/>
  <c r="B283" i="4" s="1"/>
  <c r="B284" i="1"/>
  <c r="B284" i="4" s="1"/>
  <c r="B285" i="1"/>
  <c r="B285" i="4" s="1"/>
  <c r="B286" i="1"/>
  <c r="B286" i="4" s="1"/>
  <c r="B287" i="1"/>
  <c r="B287" i="4" s="1"/>
  <c r="B288" i="1"/>
  <c r="B288" i="4" s="1"/>
  <c r="B289" i="1"/>
  <c r="B289" i="4" s="1"/>
  <c r="B290" i="1"/>
  <c r="B290" i="4" s="1"/>
  <c r="B291" i="1"/>
  <c r="B291" i="4" s="1"/>
  <c r="B292" i="1"/>
  <c r="B292" i="4" s="1"/>
  <c r="B293" i="1"/>
  <c r="B293" i="4" s="1"/>
  <c r="B294" i="1"/>
  <c r="B294" i="4" s="1"/>
  <c r="B295" i="1"/>
  <c r="B295" i="4" s="1"/>
  <c r="B296" i="1"/>
  <c r="B296" i="4" s="1"/>
  <c r="B297" i="1"/>
  <c r="B297" i="4" s="1"/>
  <c r="B298" i="1"/>
  <c r="B298" i="4" s="1"/>
  <c r="B299" i="1"/>
  <c r="B299" i="4" s="1"/>
  <c r="B300" i="1"/>
  <c r="B300" i="4" s="1"/>
  <c r="B301" i="1"/>
  <c r="B301" i="4" s="1"/>
  <c r="B302" i="1"/>
  <c r="B302" i="4" s="1"/>
  <c r="B303" i="1"/>
  <c r="B303" i="4" s="1"/>
  <c r="B304" i="1"/>
  <c r="B304" i="4" s="1"/>
  <c r="B305" i="1"/>
  <c r="B305" i="4" s="1"/>
  <c r="B306" i="1"/>
  <c r="B306" i="4" s="1"/>
  <c r="B307" i="1"/>
  <c r="B307" i="4" s="1"/>
  <c r="B308" i="1"/>
  <c r="B308" i="4" s="1"/>
  <c r="B309" i="1"/>
  <c r="B309" i="4" s="1"/>
  <c r="B310" i="1"/>
  <c r="B310" i="4" s="1"/>
  <c r="B311" i="1"/>
  <c r="B311" i="4" s="1"/>
  <c r="B312" i="1"/>
  <c r="B312" i="4" s="1"/>
  <c r="B313" i="1"/>
  <c r="B313" i="4" s="1"/>
  <c r="B314" i="1"/>
  <c r="B314" i="4" s="1"/>
  <c r="B315" i="1"/>
  <c r="B315" i="4" s="1"/>
  <c r="B316" i="1"/>
  <c r="B316" i="4" s="1"/>
  <c r="B317" i="1"/>
  <c r="B317" i="4" s="1"/>
  <c r="B318" i="1"/>
  <c r="B318" i="4" s="1"/>
  <c r="B319" i="1"/>
  <c r="B319" i="4" s="1"/>
  <c r="B320" i="1"/>
  <c r="B320" i="4" s="1"/>
  <c r="B321" i="1"/>
  <c r="B321" i="4" s="1"/>
  <c r="B322" i="1"/>
  <c r="B322" i="4" s="1"/>
  <c r="B323" i="1"/>
  <c r="B323" i="4" s="1"/>
  <c r="B324" i="1"/>
  <c r="B324" i="4" s="1"/>
  <c r="B325" i="1"/>
  <c r="B325" i="4" s="1"/>
  <c r="B326" i="1"/>
  <c r="B326" i="4" s="1"/>
  <c r="B327" i="1"/>
  <c r="B327" i="4" s="1"/>
  <c r="B328" i="1"/>
  <c r="B328" i="4" s="1"/>
  <c r="B329" i="1"/>
  <c r="B329" i="4" s="1"/>
  <c r="B330" i="1"/>
  <c r="B330" i="4" s="1"/>
  <c r="B331" i="1"/>
  <c r="B331" i="4" s="1"/>
  <c r="B332" i="1"/>
  <c r="B332" i="4" s="1"/>
  <c r="B333" i="1"/>
  <c r="B333" i="4" s="1"/>
  <c r="B334" i="1"/>
  <c r="B334" i="4" s="1"/>
  <c r="B335" i="1"/>
  <c r="B335" i="4" s="1"/>
  <c r="B336" i="1"/>
  <c r="B336" i="4" s="1"/>
  <c r="B337" i="1"/>
  <c r="B337" i="4" s="1"/>
  <c r="B338" i="1"/>
  <c r="B338" i="4" s="1"/>
  <c r="B339" i="1"/>
  <c r="B339" i="4" s="1"/>
  <c r="B340" i="1"/>
  <c r="B340" i="4" s="1"/>
  <c r="B341" i="1"/>
  <c r="B341" i="4" s="1"/>
  <c r="B342" i="1"/>
  <c r="B342" i="4" s="1"/>
  <c r="B343" i="1"/>
  <c r="B343" i="4" s="1"/>
  <c r="B344" i="1"/>
  <c r="B344" i="4" s="1"/>
  <c r="B345" i="1"/>
  <c r="B345" i="4" s="1"/>
  <c r="B346" i="1"/>
  <c r="B346" i="4" s="1"/>
  <c r="B347" i="1"/>
  <c r="B347" i="4" s="1"/>
  <c r="B348" i="1"/>
  <c r="B348" i="4" s="1"/>
  <c r="B349" i="1"/>
  <c r="B349" i="4" s="1"/>
  <c r="B350" i="1"/>
  <c r="B350" i="4" s="1"/>
  <c r="B351" i="1"/>
  <c r="B351" i="4" s="1"/>
  <c r="B352" i="1"/>
  <c r="B352" i="4" s="1"/>
  <c r="B353" i="1"/>
  <c r="B353" i="4" s="1"/>
  <c r="B354" i="1"/>
  <c r="B354" i="4" s="1"/>
  <c r="B355" i="1"/>
  <c r="B355" i="4" s="1"/>
  <c r="B356" i="1"/>
  <c r="B356" i="4" s="1"/>
  <c r="B357" i="1"/>
  <c r="B357" i="4" s="1"/>
  <c r="B358" i="1"/>
  <c r="B358" i="4" s="1"/>
  <c r="B359" i="1"/>
  <c r="B359" i="4" s="1"/>
  <c r="B360" i="1"/>
  <c r="B360" i="4" s="1"/>
  <c r="B361" i="1"/>
  <c r="B361" i="4" s="1"/>
  <c r="B362" i="1"/>
  <c r="B362" i="4" s="1"/>
  <c r="B363" i="1"/>
  <c r="B363" i="4" s="1"/>
  <c r="B364" i="1"/>
  <c r="B364" i="4" s="1"/>
  <c r="B365" i="1"/>
  <c r="B365" i="4" s="1"/>
  <c r="B366" i="1"/>
  <c r="B366" i="4" s="1"/>
  <c r="B367" i="1"/>
  <c r="B367" i="4" s="1"/>
  <c r="B368" i="1"/>
  <c r="B368" i="4" s="1"/>
  <c r="B369" i="1"/>
  <c r="B369" i="4" s="1"/>
  <c r="B370" i="1"/>
  <c r="B370" i="4" s="1"/>
  <c r="B371" i="1"/>
  <c r="B371" i="4" s="1"/>
  <c r="B372" i="1"/>
  <c r="B372" i="4" s="1"/>
  <c r="B373" i="1"/>
  <c r="B373" i="4" s="1"/>
  <c r="B374" i="1"/>
  <c r="B374" i="4" s="1"/>
  <c r="B375" i="1"/>
  <c r="B375" i="4" s="1"/>
  <c r="B376" i="1"/>
  <c r="B376" i="4" s="1"/>
  <c r="B377" i="1"/>
  <c r="B377" i="4" s="1"/>
  <c r="B378" i="1"/>
  <c r="B378" i="4" s="1"/>
  <c r="B379" i="1"/>
  <c r="B379" i="4" s="1"/>
  <c r="B380" i="1"/>
  <c r="B380" i="4" s="1"/>
  <c r="B381" i="1"/>
  <c r="B381" i="4" s="1"/>
  <c r="B382" i="1"/>
  <c r="B382" i="4" s="1"/>
  <c r="B383" i="1"/>
  <c r="B383" i="4" s="1"/>
  <c r="B384" i="1"/>
  <c r="B384" i="4" s="1"/>
  <c r="B385" i="1"/>
  <c r="B385" i="4" s="1"/>
  <c r="B386" i="1"/>
  <c r="B386" i="4" s="1"/>
  <c r="B387" i="1"/>
  <c r="B387" i="4" s="1"/>
  <c r="B388" i="1"/>
  <c r="B388" i="4" s="1"/>
  <c r="B389" i="1"/>
  <c r="B389" i="4" s="1"/>
  <c r="B390" i="1"/>
  <c r="B390" i="4" s="1"/>
  <c r="B391" i="1"/>
  <c r="B391" i="4" s="1"/>
  <c r="B392" i="1"/>
  <c r="B392" i="4" s="1"/>
  <c r="B393" i="1"/>
  <c r="B393" i="4" s="1"/>
  <c r="B394" i="1"/>
  <c r="B394" i="4" s="1"/>
  <c r="B395" i="1"/>
  <c r="B395" i="4" s="1"/>
  <c r="B396" i="1"/>
  <c r="B396" i="4" s="1"/>
  <c r="B397" i="1"/>
  <c r="B397" i="4" s="1"/>
  <c r="B398" i="1"/>
  <c r="B398" i="4" s="1"/>
  <c r="B399" i="1"/>
  <c r="B399" i="4" s="1"/>
  <c r="B400" i="1"/>
  <c r="B400" i="4" s="1"/>
  <c r="B401" i="1"/>
  <c r="B401" i="4" s="1"/>
  <c r="B402" i="1"/>
  <c r="B402" i="4" s="1"/>
  <c r="B403" i="1"/>
  <c r="B403" i="4" s="1"/>
  <c r="B404" i="1"/>
  <c r="B404" i="4" s="1"/>
  <c r="B405" i="1"/>
  <c r="B405" i="4" s="1"/>
  <c r="B406" i="1"/>
  <c r="B406" i="4" s="1"/>
  <c r="B407" i="1"/>
  <c r="B407" i="4" s="1"/>
  <c r="B408" i="1"/>
  <c r="B408" i="4" s="1"/>
  <c r="B409" i="1"/>
  <c r="B409" i="4" s="1"/>
  <c r="B410" i="1"/>
  <c r="B410" i="4" s="1"/>
  <c r="B411" i="1"/>
  <c r="B411" i="4" s="1"/>
  <c r="B412" i="1"/>
  <c r="B412" i="4" s="1"/>
  <c r="B413" i="1"/>
  <c r="B413" i="4" s="1"/>
  <c r="B414" i="1"/>
  <c r="B414" i="4" s="1"/>
  <c r="B415" i="1"/>
  <c r="B415" i="4" s="1"/>
  <c r="B416" i="1"/>
  <c r="B416" i="4" s="1"/>
  <c r="B417" i="1"/>
  <c r="B417" i="4" s="1"/>
  <c r="B418" i="1"/>
  <c r="B418" i="4" s="1"/>
  <c r="B419" i="1"/>
  <c r="B419" i="4" s="1"/>
  <c r="B420" i="1"/>
  <c r="B420" i="4" s="1"/>
  <c r="B421" i="1"/>
  <c r="B421" i="4" s="1"/>
  <c r="B422" i="1"/>
  <c r="B422" i="4" s="1"/>
  <c r="B423" i="1"/>
  <c r="B423" i="4" s="1"/>
  <c r="B424" i="1"/>
  <c r="B424" i="4" s="1"/>
  <c r="B425" i="1"/>
  <c r="B425" i="4" s="1"/>
  <c r="B426" i="1"/>
  <c r="B426" i="4" s="1"/>
  <c r="B427" i="1"/>
  <c r="B427" i="4" s="1"/>
  <c r="B428" i="1"/>
  <c r="B428" i="4" s="1"/>
  <c r="B429" i="1"/>
  <c r="B429" i="4" s="1"/>
  <c r="B430" i="1"/>
  <c r="B430" i="4" s="1"/>
  <c r="B431" i="1"/>
  <c r="B431" i="4" s="1"/>
  <c r="B432" i="1"/>
  <c r="B432" i="4" s="1"/>
  <c r="B433" i="1"/>
  <c r="B433" i="4" s="1"/>
  <c r="B434" i="1"/>
  <c r="B434" i="4" s="1"/>
  <c r="B435" i="1"/>
  <c r="B435" i="4" s="1"/>
  <c r="B436" i="1"/>
  <c r="B436" i="4" s="1"/>
  <c r="B437" i="1"/>
  <c r="B437" i="4" s="1"/>
  <c r="B438" i="1"/>
  <c r="B438" i="4" s="1"/>
  <c r="B439" i="1"/>
  <c r="B439" i="4" s="1"/>
  <c r="B440" i="1"/>
  <c r="B440" i="4" s="1"/>
  <c r="B441" i="1"/>
  <c r="B441" i="4" s="1"/>
  <c r="B442" i="1"/>
  <c r="B442" i="4" s="1"/>
  <c r="B443" i="1"/>
  <c r="B443" i="4" s="1"/>
  <c r="B444" i="1"/>
  <c r="B444" i="4" s="1"/>
  <c r="B445" i="1"/>
  <c r="B445" i="4" s="1"/>
  <c r="B446" i="1"/>
  <c r="B446" i="4" s="1"/>
  <c r="B447" i="1"/>
  <c r="B447" i="4" s="1"/>
  <c r="B448" i="1"/>
  <c r="B448" i="4" s="1"/>
  <c r="B449" i="1"/>
  <c r="B449" i="4" s="1"/>
  <c r="B450" i="1"/>
  <c r="B450" i="4" s="1"/>
  <c r="B451" i="1"/>
  <c r="B451" i="4" s="1"/>
  <c r="B452" i="1"/>
  <c r="B452" i="4" s="1"/>
  <c r="B453" i="1"/>
  <c r="B453" i="4" s="1"/>
  <c r="B454" i="1"/>
  <c r="B454" i="4" s="1"/>
  <c r="B455" i="1"/>
  <c r="B455" i="4" s="1"/>
  <c r="B456" i="1"/>
  <c r="B456" i="4" s="1"/>
  <c r="B457" i="1"/>
  <c r="B457" i="4" s="1"/>
  <c r="B458" i="1"/>
  <c r="B458" i="4" s="1"/>
  <c r="B459" i="1"/>
  <c r="B459" i="4" s="1"/>
  <c r="B460" i="1"/>
  <c r="B460" i="4" s="1"/>
  <c r="B461" i="1"/>
  <c r="B461" i="4" s="1"/>
  <c r="B462" i="1"/>
  <c r="B462" i="4" s="1"/>
  <c r="B463" i="1"/>
  <c r="B463" i="4" s="1"/>
  <c r="B464" i="1"/>
  <c r="B464" i="4" s="1"/>
  <c r="B465" i="1"/>
  <c r="B465" i="4" s="1"/>
  <c r="B466" i="1"/>
  <c r="B466" i="4" s="1"/>
  <c r="B467" i="1"/>
  <c r="B467" i="4" s="1"/>
  <c r="B468" i="1"/>
  <c r="B468" i="4" s="1"/>
  <c r="B469" i="1"/>
  <c r="B469" i="4" s="1"/>
  <c r="B470" i="1"/>
  <c r="B470" i="4" s="1"/>
  <c r="B471" i="1"/>
  <c r="B471" i="4" s="1"/>
  <c r="B472" i="1"/>
  <c r="B472" i="4" s="1"/>
  <c r="B473" i="1"/>
  <c r="B473" i="4" s="1"/>
  <c r="B474" i="1"/>
  <c r="B474" i="4" s="1"/>
  <c r="B475" i="1"/>
  <c r="B475" i="4" s="1"/>
  <c r="B476" i="1"/>
  <c r="B476" i="4" s="1"/>
  <c r="B477" i="1"/>
  <c r="B477" i="4" s="1"/>
  <c r="B478" i="1"/>
  <c r="B478" i="4" s="1"/>
  <c r="B479" i="1"/>
  <c r="B479" i="4" s="1"/>
  <c r="B480" i="1"/>
  <c r="B480" i="4" s="1"/>
  <c r="B481" i="1"/>
  <c r="B481" i="4" s="1"/>
  <c r="B482" i="1"/>
  <c r="B482" i="4" s="1"/>
  <c r="B483" i="1"/>
  <c r="B483" i="4" s="1"/>
  <c r="B484" i="1"/>
  <c r="B484" i="4" s="1"/>
  <c r="B485" i="1"/>
  <c r="B485" i="4" s="1"/>
  <c r="B486" i="1"/>
  <c r="B486" i="4" s="1"/>
  <c r="B487" i="1"/>
  <c r="B487" i="4" s="1"/>
  <c r="B488" i="1"/>
  <c r="B488" i="4" s="1"/>
  <c r="B489" i="1"/>
  <c r="B489" i="4" s="1"/>
  <c r="B490" i="1"/>
  <c r="B490" i="4" s="1"/>
  <c r="B491" i="1"/>
  <c r="B491" i="4" s="1"/>
  <c r="B492" i="1"/>
  <c r="B492" i="4" s="1"/>
  <c r="B493" i="1"/>
  <c r="B493" i="4" s="1"/>
  <c r="B494" i="1"/>
  <c r="B494" i="4" s="1"/>
  <c r="B495" i="1"/>
  <c r="B495" i="4" s="1"/>
  <c r="B496" i="1"/>
  <c r="B496" i="4" s="1"/>
  <c r="B497" i="1"/>
  <c r="B497" i="4" s="1"/>
  <c r="B498" i="1"/>
  <c r="B498" i="4" s="1"/>
  <c r="B499" i="1"/>
  <c r="B499" i="4" s="1"/>
  <c r="B500" i="1"/>
  <c r="B500" i="4" s="1"/>
  <c r="B501" i="1"/>
  <c r="B501" i="4" s="1"/>
  <c r="B502" i="1"/>
  <c r="B502" i="4" s="1"/>
  <c r="B503" i="1"/>
  <c r="B503" i="4" s="1"/>
  <c r="B504" i="1"/>
  <c r="B504" i="4" s="1"/>
  <c r="B505" i="1"/>
  <c r="B505" i="4" s="1"/>
  <c r="B506" i="1"/>
  <c r="B506" i="4" s="1"/>
  <c r="B507" i="1"/>
  <c r="B507" i="4" s="1"/>
  <c r="B508" i="1"/>
  <c r="B508" i="4" s="1"/>
  <c r="B509" i="1"/>
  <c r="B509" i="4" s="1"/>
  <c r="B510" i="1"/>
  <c r="B510" i="4" s="1"/>
  <c r="B511" i="1"/>
  <c r="B511" i="4" s="1"/>
  <c r="B512" i="1"/>
  <c r="B512" i="4" s="1"/>
  <c r="B513" i="1"/>
  <c r="B513" i="4" s="1"/>
  <c r="B514" i="1"/>
  <c r="B514" i="4" s="1"/>
  <c r="B515" i="1"/>
  <c r="B515" i="4" s="1"/>
  <c r="B516" i="1"/>
  <c r="B516" i="4" s="1"/>
  <c r="B517" i="1"/>
  <c r="B517" i="4" s="1"/>
  <c r="B518" i="1"/>
  <c r="B518" i="4" s="1"/>
  <c r="B519" i="1"/>
  <c r="B519" i="4" s="1"/>
  <c r="B520" i="1"/>
  <c r="B520" i="4" s="1"/>
  <c r="B521" i="1"/>
  <c r="B521" i="4" s="1"/>
  <c r="B522" i="1"/>
  <c r="B522" i="4" s="1"/>
  <c r="B523" i="1"/>
  <c r="B523" i="4" s="1"/>
  <c r="B524" i="1"/>
  <c r="B524" i="4" s="1"/>
  <c r="B525" i="1"/>
  <c r="B525" i="4" s="1"/>
  <c r="B526" i="1"/>
  <c r="B526" i="4" s="1"/>
  <c r="B527" i="1"/>
  <c r="B527" i="4" s="1"/>
  <c r="B528" i="1"/>
  <c r="B528" i="4" s="1"/>
  <c r="B529" i="1"/>
  <c r="B529" i="4" s="1"/>
  <c r="B530" i="1"/>
  <c r="B530" i="4" s="1"/>
  <c r="B531" i="1"/>
  <c r="B531" i="4" s="1"/>
  <c r="B532" i="1"/>
  <c r="B532" i="4" s="1"/>
  <c r="B533" i="1"/>
  <c r="B533" i="4" s="1"/>
  <c r="B534" i="1"/>
  <c r="B534" i="4" s="1"/>
  <c r="B535" i="1"/>
  <c r="B535" i="4" s="1"/>
  <c r="B536" i="1"/>
  <c r="B536" i="4" s="1"/>
  <c r="B537" i="1"/>
  <c r="B537" i="4" s="1"/>
  <c r="B538" i="1"/>
  <c r="B538" i="4" s="1"/>
  <c r="B539" i="1"/>
  <c r="B539" i="4" s="1"/>
  <c r="B540" i="1"/>
  <c r="B540" i="4" s="1"/>
  <c r="B541" i="1"/>
  <c r="B541" i="4" s="1"/>
  <c r="B542" i="1"/>
  <c r="B542" i="4" s="1"/>
  <c r="B543" i="1"/>
  <c r="B543" i="4" s="1"/>
  <c r="B544" i="1"/>
  <c r="B544" i="4" s="1"/>
  <c r="B545" i="1"/>
  <c r="B545" i="4" s="1"/>
  <c r="B546" i="1"/>
  <c r="B546" i="4" s="1"/>
  <c r="B547" i="1"/>
  <c r="B547" i="4" s="1"/>
  <c r="B548" i="1"/>
  <c r="B548" i="4" s="1"/>
  <c r="B549" i="1"/>
  <c r="B549" i="4" s="1"/>
  <c r="B550" i="1"/>
  <c r="B550" i="4" s="1"/>
  <c r="B551" i="1"/>
  <c r="B551" i="4" s="1"/>
  <c r="B552" i="1"/>
  <c r="B552" i="4" s="1"/>
  <c r="B553" i="1"/>
  <c r="B553" i="4" s="1"/>
  <c r="B554" i="1"/>
  <c r="B554" i="4" s="1"/>
  <c r="B555" i="1"/>
  <c r="B555" i="4" s="1"/>
  <c r="B556" i="1"/>
  <c r="B556" i="4" s="1"/>
  <c r="B557" i="1"/>
  <c r="B557" i="4" s="1"/>
  <c r="B558" i="1"/>
  <c r="B558" i="4" s="1"/>
  <c r="B559" i="1"/>
  <c r="B559" i="4" s="1"/>
  <c r="B560" i="1"/>
  <c r="B560" i="4" s="1"/>
  <c r="B561" i="1"/>
  <c r="B561" i="4" s="1"/>
  <c r="B562" i="1"/>
  <c r="B562" i="4" s="1"/>
  <c r="B563" i="1"/>
  <c r="B563" i="4" s="1"/>
  <c r="B564" i="1"/>
  <c r="B564" i="4" s="1"/>
  <c r="B565" i="1"/>
  <c r="B565" i="4" s="1"/>
  <c r="B566" i="1"/>
  <c r="B566" i="4" s="1"/>
  <c r="B567" i="1"/>
  <c r="B567" i="4" s="1"/>
  <c r="B568" i="1"/>
  <c r="B568" i="4" s="1"/>
  <c r="B569" i="1"/>
  <c r="B569" i="4" s="1"/>
  <c r="B570" i="1"/>
  <c r="B570" i="4" s="1"/>
  <c r="B571" i="1"/>
  <c r="B571" i="4" s="1"/>
  <c r="B572" i="1"/>
  <c r="B572" i="4" s="1"/>
  <c r="B573" i="1"/>
  <c r="B573" i="4" s="1"/>
  <c r="B574" i="1"/>
  <c r="B574" i="4" s="1"/>
  <c r="B575" i="1"/>
  <c r="B575" i="4" s="1"/>
  <c r="B576" i="1"/>
  <c r="B576" i="4" s="1"/>
  <c r="B577" i="1"/>
  <c r="B577" i="4" s="1"/>
  <c r="B578" i="1"/>
  <c r="B578" i="4" s="1"/>
  <c r="B579" i="1"/>
  <c r="B579" i="4" s="1"/>
  <c r="B580" i="1"/>
  <c r="B580" i="4" s="1"/>
  <c r="B581" i="1"/>
  <c r="B581" i="4" s="1"/>
  <c r="B582" i="1"/>
  <c r="B582" i="4" s="1"/>
  <c r="B583" i="1"/>
  <c r="B583" i="4" s="1"/>
  <c r="B584" i="1"/>
  <c r="B584" i="4" s="1"/>
  <c r="B585" i="1"/>
  <c r="B585" i="4" s="1"/>
  <c r="B586" i="1"/>
  <c r="B586" i="4" s="1"/>
  <c r="B587" i="1"/>
  <c r="B587" i="4" s="1"/>
  <c r="B588" i="1"/>
  <c r="B588" i="4" s="1"/>
  <c r="B589" i="1"/>
  <c r="B589" i="4" s="1"/>
  <c r="B590" i="1"/>
  <c r="B590" i="4" s="1"/>
  <c r="B591" i="1"/>
  <c r="B591" i="4" s="1"/>
  <c r="B592" i="1"/>
  <c r="B592" i="4" s="1"/>
  <c r="B593" i="1"/>
  <c r="B593" i="4" s="1"/>
  <c r="B594" i="1"/>
  <c r="B594" i="4" s="1"/>
  <c r="B595" i="1"/>
  <c r="B595" i="4" s="1"/>
  <c r="B596" i="1"/>
  <c r="B596" i="4" s="1"/>
  <c r="B597" i="1"/>
  <c r="B597" i="4" s="1"/>
  <c r="B598" i="1"/>
  <c r="B598" i="4" s="1"/>
  <c r="B599" i="1"/>
  <c r="B599" i="4" s="1"/>
  <c r="B600" i="1"/>
  <c r="B600" i="4" s="1"/>
  <c r="B601" i="1"/>
  <c r="B601" i="4" s="1"/>
  <c r="B602" i="1"/>
  <c r="B602" i="4" s="1"/>
  <c r="B603" i="1"/>
  <c r="B603" i="4" s="1"/>
  <c r="B604" i="1"/>
  <c r="B604" i="4" s="1"/>
  <c r="B605" i="1"/>
  <c r="B605" i="4" s="1"/>
  <c r="B606" i="1"/>
  <c r="B606" i="4" s="1"/>
  <c r="B607" i="1"/>
  <c r="B607" i="4" s="1"/>
  <c r="B608" i="1"/>
  <c r="B608" i="4" s="1"/>
  <c r="B609" i="1"/>
  <c r="B609" i="4" s="1"/>
  <c r="B610" i="1"/>
  <c r="B610" i="4" s="1"/>
  <c r="B611" i="1"/>
  <c r="B611" i="4" s="1"/>
  <c r="B612" i="1"/>
  <c r="B612" i="4" s="1"/>
  <c r="B613" i="1"/>
  <c r="B613" i="4" s="1"/>
  <c r="B614" i="1"/>
  <c r="B614" i="4" s="1"/>
  <c r="B615" i="1"/>
  <c r="B615" i="4" s="1"/>
  <c r="B616" i="1"/>
  <c r="B616" i="4" s="1"/>
  <c r="B617" i="1"/>
  <c r="B617" i="4" s="1"/>
  <c r="B618" i="1"/>
  <c r="B618" i="4" s="1"/>
  <c r="B619" i="1"/>
  <c r="B619" i="4" s="1"/>
  <c r="B620" i="1"/>
  <c r="B620" i="4" s="1"/>
  <c r="B621" i="1"/>
  <c r="B621" i="4" s="1"/>
  <c r="B622" i="1"/>
  <c r="B622" i="4" s="1"/>
  <c r="B623" i="1"/>
  <c r="B623" i="4" s="1"/>
  <c r="B624" i="1"/>
  <c r="B624" i="4" s="1"/>
  <c r="B625" i="1"/>
  <c r="B625" i="4" s="1"/>
  <c r="B626" i="1"/>
  <c r="B626" i="4" s="1"/>
  <c r="B627" i="1"/>
  <c r="B627" i="4" s="1"/>
  <c r="B628" i="1"/>
  <c r="B628" i="4" s="1"/>
  <c r="B629" i="1"/>
  <c r="B629" i="4" s="1"/>
  <c r="B630" i="1"/>
  <c r="B630" i="4" s="1"/>
  <c r="B631" i="1"/>
  <c r="B631" i="4" s="1"/>
  <c r="B632" i="1"/>
  <c r="B632" i="4" s="1"/>
  <c r="B633" i="1"/>
  <c r="B633" i="4" s="1"/>
  <c r="B634" i="1"/>
  <c r="B634" i="4" s="1"/>
  <c r="B635" i="1"/>
  <c r="B635" i="4" s="1"/>
  <c r="B636" i="1"/>
  <c r="B636" i="4" s="1"/>
  <c r="B637" i="1"/>
  <c r="B637" i="4" s="1"/>
  <c r="B638" i="1"/>
  <c r="B638" i="4" s="1"/>
  <c r="B639" i="1"/>
  <c r="B639" i="4" s="1"/>
  <c r="B640" i="1"/>
  <c r="B640" i="4" s="1"/>
  <c r="B641" i="1"/>
  <c r="B641" i="4" s="1"/>
  <c r="B642" i="1"/>
  <c r="B642" i="4" s="1"/>
  <c r="B643" i="1"/>
  <c r="B643" i="4" s="1"/>
  <c r="B644" i="1"/>
  <c r="B644" i="4" s="1"/>
  <c r="B645" i="1"/>
  <c r="B645" i="4" s="1"/>
  <c r="B646" i="1"/>
  <c r="B646" i="4" s="1"/>
  <c r="B647" i="1"/>
  <c r="B647" i="4" s="1"/>
  <c r="B648" i="1"/>
  <c r="B648" i="4" s="1"/>
  <c r="B649" i="1"/>
  <c r="B649" i="4" s="1"/>
  <c r="B650" i="1"/>
  <c r="B650" i="4" s="1"/>
  <c r="B651" i="1"/>
  <c r="B651" i="4" s="1"/>
  <c r="B652" i="1"/>
  <c r="B652" i="4" s="1"/>
  <c r="B653" i="1"/>
  <c r="B653" i="4" s="1"/>
  <c r="B654" i="1"/>
  <c r="B654" i="4" s="1"/>
  <c r="B655" i="1"/>
  <c r="B655" i="4" s="1"/>
  <c r="B656" i="1"/>
  <c r="B656" i="4" s="1"/>
  <c r="B657" i="1"/>
  <c r="B657" i="4" s="1"/>
  <c r="B658" i="1"/>
  <c r="B658" i="4" s="1"/>
  <c r="B659" i="1"/>
  <c r="B659" i="4" s="1"/>
  <c r="B660" i="1"/>
  <c r="B660" i="4" s="1"/>
  <c r="B661" i="1"/>
  <c r="B661" i="4" s="1"/>
  <c r="B662" i="1"/>
  <c r="B662" i="4" s="1"/>
  <c r="B663" i="1"/>
  <c r="B663" i="4" s="1"/>
  <c r="B664" i="1"/>
  <c r="B664" i="4" s="1"/>
  <c r="B665" i="1"/>
  <c r="B665" i="4" s="1"/>
  <c r="B666" i="1"/>
  <c r="B666" i="4" s="1"/>
  <c r="B667" i="1"/>
  <c r="B667" i="4" s="1"/>
  <c r="B668" i="1"/>
  <c r="B668" i="4" s="1"/>
  <c r="B669" i="1"/>
  <c r="B669" i="4" s="1"/>
  <c r="B670" i="1"/>
  <c r="B670" i="4" s="1"/>
  <c r="B671" i="1"/>
  <c r="B671" i="4" s="1"/>
  <c r="B672" i="1"/>
  <c r="B672" i="4" s="1"/>
  <c r="B673" i="1"/>
  <c r="B673" i="4" s="1"/>
  <c r="B674" i="1"/>
  <c r="B674" i="4" s="1"/>
  <c r="B675" i="1"/>
  <c r="B675" i="4" s="1"/>
  <c r="B676" i="1"/>
  <c r="B676" i="4" s="1"/>
  <c r="B677" i="1"/>
  <c r="B677" i="4" s="1"/>
  <c r="B678" i="1"/>
  <c r="B678" i="4" s="1"/>
  <c r="B679" i="1"/>
  <c r="B679" i="4" s="1"/>
  <c r="B680" i="1"/>
  <c r="B680" i="4" s="1"/>
  <c r="B681" i="1"/>
  <c r="B681" i="4" s="1"/>
  <c r="B682" i="1"/>
  <c r="B682" i="4" s="1"/>
  <c r="B683" i="1"/>
  <c r="B683" i="4" s="1"/>
  <c r="B684" i="1"/>
  <c r="B684" i="4" s="1"/>
  <c r="B685" i="1"/>
  <c r="B685" i="4" s="1"/>
  <c r="B686" i="1"/>
  <c r="B686" i="4" s="1"/>
  <c r="B687" i="1"/>
  <c r="B687" i="4" s="1"/>
  <c r="B688" i="1"/>
  <c r="B688" i="4" s="1"/>
  <c r="B689" i="1"/>
  <c r="B689" i="4" s="1"/>
  <c r="B690" i="1"/>
  <c r="B690" i="4" s="1"/>
  <c r="B691" i="1"/>
  <c r="B691" i="4" s="1"/>
  <c r="B692" i="1"/>
  <c r="B692" i="4" s="1"/>
  <c r="B693" i="1"/>
  <c r="B693" i="4" s="1"/>
  <c r="B694" i="1"/>
  <c r="B694" i="4" s="1"/>
  <c r="B695" i="1"/>
  <c r="B695" i="4" s="1"/>
  <c r="B696" i="1"/>
  <c r="B696" i="4" s="1"/>
  <c r="B697" i="1"/>
  <c r="B697" i="4" s="1"/>
  <c r="B698" i="1"/>
  <c r="B698" i="4" s="1"/>
  <c r="B699" i="1"/>
  <c r="B699" i="4" s="1"/>
  <c r="B700" i="1"/>
  <c r="B700" i="4" s="1"/>
  <c r="B701" i="1"/>
  <c r="B701" i="4" s="1"/>
  <c r="B702" i="1"/>
  <c r="B702" i="4" s="1"/>
  <c r="B703" i="1"/>
  <c r="B703" i="4" s="1"/>
  <c r="B704" i="1"/>
  <c r="B704" i="4" s="1"/>
  <c r="B705" i="1"/>
  <c r="B705" i="4" s="1"/>
  <c r="B706" i="1"/>
  <c r="B706" i="4" s="1"/>
  <c r="B707" i="1"/>
  <c r="B707" i="4" s="1"/>
  <c r="B708" i="1"/>
  <c r="B708" i="4" s="1"/>
  <c r="B709" i="1"/>
  <c r="B709" i="4" s="1"/>
  <c r="B710" i="1"/>
  <c r="B710" i="4" s="1"/>
  <c r="B711" i="1"/>
  <c r="B711" i="4" s="1"/>
  <c r="B712" i="1"/>
  <c r="B712" i="4" s="1"/>
  <c r="B713" i="1"/>
  <c r="B713" i="4" s="1"/>
  <c r="B714" i="1"/>
  <c r="B714" i="4" s="1"/>
  <c r="B715" i="1"/>
  <c r="B715" i="4" s="1"/>
  <c r="B716" i="1"/>
  <c r="B716" i="4" s="1"/>
  <c r="B717" i="1"/>
  <c r="B717" i="4" s="1"/>
  <c r="B718" i="1"/>
  <c r="B718" i="4" s="1"/>
  <c r="B719" i="1"/>
  <c r="B719" i="4" s="1"/>
  <c r="B720" i="1"/>
  <c r="B720" i="4" s="1"/>
  <c r="B721" i="1"/>
  <c r="B721" i="4" s="1"/>
  <c r="B722" i="1"/>
  <c r="B722" i="4" s="1"/>
  <c r="B723" i="1"/>
  <c r="B723" i="4" s="1"/>
  <c r="B724" i="1"/>
  <c r="B724" i="4" s="1"/>
  <c r="B725" i="1"/>
  <c r="B725" i="4" s="1"/>
  <c r="B726" i="1"/>
  <c r="B726" i="4" s="1"/>
  <c r="B727" i="1"/>
  <c r="B727" i="4" s="1"/>
  <c r="B728" i="1"/>
  <c r="B728" i="4" s="1"/>
  <c r="B729" i="1"/>
  <c r="B729" i="4" s="1"/>
  <c r="B730" i="1"/>
  <c r="B730" i="4" s="1"/>
  <c r="B731" i="1"/>
  <c r="B731" i="4" s="1"/>
  <c r="B732" i="1"/>
  <c r="B732" i="4" s="1"/>
  <c r="B733" i="1"/>
  <c r="B733" i="4" s="1"/>
  <c r="B734" i="1"/>
  <c r="B734" i="4" s="1"/>
  <c r="B735" i="1"/>
  <c r="B735" i="4" s="1"/>
  <c r="B736" i="1"/>
  <c r="B736" i="4" s="1"/>
  <c r="B737" i="1"/>
  <c r="B737" i="4" s="1"/>
  <c r="B738" i="1"/>
  <c r="B738" i="4" s="1"/>
  <c r="B739" i="1"/>
  <c r="B739" i="4" s="1"/>
  <c r="B740" i="1"/>
  <c r="B740" i="4" s="1"/>
  <c r="B741" i="1"/>
  <c r="B741" i="4" s="1"/>
  <c r="B742" i="1"/>
  <c r="B742" i="4" s="1"/>
  <c r="B743" i="1"/>
  <c r="B743" i="4" s="1"/>
  <c r="B744" i="1"/>
  <c r="B744" i="4" s="1"/>
  <c r="B745" i="1"/>
  <c r="B745" i="4" s="1"/>
  <c r="B746" i="1"/>
  <c r="B746" i="4" s="1"/>
  <c r="B747" i="1"/>
  <c r="B747" i="4" s="1"/>
  <c r="B748" i="1"/>
  <c r="B748" i="4" s="1"/>
  <c r="B749" i="1"/>
  <c r="B749" i="4" s="1"/>
  <c r="B750" i="1"/>
  <c r="B750" i="4" s="1"/>
  <c r="B751" i="1"/>
  <c r="B751" i="4" s="1"/>
  <c r="B752" i="1"/>
  <c r="B752" i="4" s="1"/>
  <c r="B753" i="1"/>
  <c r="B753" i="4" s="1"/>
  <c r="B754" i="1"/>
  <c r="B754" i="4" s="1"/>
  <c r="B755" i="1"/>
  <c r="B755" i="4" s="1"/>
  <c r="B756" i="1"/>
  <c r="B756" i="4" s="1"/>
  <c r="B757" i="1"/>
  <c r="B757" i="4" s="1"/>
  <c r="B758" i="1"/>
  <c r="B758" i="4" s="1"/>
  <c r="B759" i="1"/>
  <c r="B759" i="4" s="1"/>
  <c r="B760" i="1"/>
  <c r="B760" i="4" s="1"/>
  <c r="B761" i="1"/>
  <c r="B761" i="4" s="1"/>
  <c r="B762" i="1"/>
  <c r="B762" i="4" s="1"/>
  <c r="B763" i="1"/>
  <c r="B763" i="4" s="1"/>
  <c r="B764" i="1"/>
  <c r="B764" i="4" s="1"/>
  <c r="B765" i="1"/>
  <c r="B765" i="4" s="1"/>
  <c r="B766" i="1"/>
  <c r="B766" i="4" s="1"/>
  <c r="B767" i="1"/>
  <c r="B767" i="4" s="1"/>
  <c r="B768" i="1"/>
  <c r="B768" i="4" s="1"/>
  <c r="B769" i="1"/>
  <c r="B769" i="4" s="1"/>
  <c r="B770" i="1"/>
  <c r="B770" i="4" s="1"/>
  <c r="B771" i="1"/>
  <c r="B771" i="4" s="1"/>
  <c r="B772" i="1"/>
  <c r="B772" i="4" s="1"/>
  <c r="B773" i="1"/>
  <c r="B773" i="4" s="1"/>
  <c r="B774" i="1"/>
  <c r="B774" i="4" s="1"/>
  <c r="B775" i="1"/>
  <c r="B775" i="4" s="1"/>
  <c r="B776" i="1"/>
  <c r="B776" i="4" s="1"/>
  <c r="B777" i="1"/>
  <c r="B777" i="4" s="1"/>
  <c r="B778" i="1"/>
  <c r="B778" i="4" s="1"/>
  <c r="B779" i="1"/>
  <c r="B779" i="4" s="1"/>
  <c r="B780" i="1"/>
  <c r="B780" i="4" s="1"/>
  <c r="B781" i="1"/>
  <c r="B781" i="4" s="1"/>
  <c r="B782" i="1"/>
  <c r="B782" i="4" s="1"/>
  <c r="B783" i="1"/>
  <c r="B783" i="4" s="1"/>
  <c r="B784" i="1"/>
  <c r="B784" i="4" s="1"/>
  <c r="B785" i="1"/>
  <c r="B785" i="4" s="1"/>
  <c r="B786" i="1"/>
  <c r="B786" i="4" s="1"/>
  <c r="B787" i="1"/>
  <c r="B787" i="4" s="1"/>
  <c r="B788" i="1"/>
  <c r="B788" i="4" s="1"/>
  <c r="B789" i="1"/>
  <c r="B789" i="4" s="1"/>
  <c r="B790" i="1"/>
  <c r="B790" i="4" s="1"/>
  <c r="B791" i="1"/>
  <c r="B791" i="4" s="1"/>
  <c r="B792" i="1"/>
  <c r="B792" i="4" s="1"/>
  <c r="B793" i="1"/>
  <c r="B793" i="4" s="1"/>
  <c r="B794" i="1"/>
  <c r="B794" i="4" s="1"/>
  <c r="B795" i="1"/>
  <c r="B795" i="4" s="1"/>
  <c r="B796" i="1"/>
  <c r="B796" i="4" s="1"/>
  <c r="B797" i="1"/>
  <c r="B797" i="4" s="1"/>
  <c r="B798" i="1"/>
  <c r="B798" i="4" s="1"/>
  <c r="B799" i="1"/>
  <c r="B799" i="4" s="1"/>
  <c r="B800" i="1"/>
  <c r="B800" i="4" s="1"/>
  <c r="B801" i="1"/>
  <c r="B801" i="4" s="1"/>
  <c r="B802" i="1"/>
  <c r="B802" i="4" s="1"/>
  <c r="B803" i="1"/>
  <c r="B803" i="4" s="1"/>
  <c r="B804" i="1"/>
  <c r="B804" i="4" s="1"/>
  <c r="B805" i="1"/>
  <c r="B805" i="4" s="1"/>
  <c r="B806" i="1"/>
  <c r="B806" i="4" s="1"/>
  <c r="B807" i="1"/>
  <c r="B807" i="4" s="1"/>
  <c r="B808" i="1"/>
  <c r="B808" i="4" s="1"/>
  <c r="B809" i="1"/>
  <c r="B809" i="4" s="1"/>
  <c r="B810" i="1"/>
  <c r="B810" i="4" s="1"/>
  <c r="B811" i="1"/>
  <c r="B811" i="4" s="1"/>
  <c r="B812" i="1"/>
  <c r="B812" i="4" s="1"/>
  <c r="B813" i="1"/>
  <c r="B813" i="4" s="1"/>
  <c r="B814" i="1"/>
  <c r="B814" i="4" s="1"/>
  <c r="B815" i="1"/>
  <c r="B815" i="4" s="1"/>
  <c r="B816" i="1"/>
  <c r="B816" i="4" s="1"/>
  <c r="B817" i="1"/>
  <c r="B817" i="4" s="1"/>
  <c r="B818" i="1"/>
  <c r="B818" i="4" s="1"/>
  <c r="B819" i="1"/>
  <c r="B819" i="4" s="1"/>
  <c r="B820" i="1"/>
  <c r="B820" i="4" s="1"/>
  <c r="B821" i="1"/>
  <c r="B821" i="4" s="1"/>
  <c r="B822" i="1"/>
  <c r="B822" i="4" s="1"/>
  <c r="B823" i="1"/>
  <c r="B823" i="4" s="1"/>
  <c r="B824" i="1"/>
  <c r="B824" i="4" s="1"/>
  <c r="B825" i="1"/>
  <c r="B825" i="4" s="1"/>
  <c r="B826" i="1"/>
  <c r="B826" i="4" s="1"/>
  <c r="B827" i="1"/>
  <c r="B827" i="4" s="1"/>
  <c r="B828" i="1"/>
  <c r="B828" i="4" s="1"/>
  <c r="B829" i="1"/>
  <c r="B829" i="4" s="1"/>
  <c r="B830" i="1"/>
  <c r="B830" i="4" s="1"/>
  <c r="B831" i="1"/>
  <c r="B831" i="4" s="1"/>
  <c r="B832" i="1"/>
  <c r="B832" i="4" s="1"/>
  <c r="B833" i="1"/>
  <c r="B833" i="4" s="1"/>
  <c r="B834" i="1"/>
  <c r="B834" i="4" s="1"/>
  <c r="B835" i="1"/>
  <c r="B835" i="4" s="1"/>
  <c r="B836" i="1"/>
  <c r="B836" i="4" s="1"/>
  <c r="B837" i="1"/>
  <c r="B837" i="4" s="1"/>
  <c r="B838" i="1"/>
  <c r="B838" i="4" s="1"/>
  <c r="B839" i="1"/>
  <c r="B839" i="4" s="1"/>
  <c r="B840" i="1"/>
  <c r="B840" i="4" s="1"/>
  <c r="B841" i="1"/>
  <c r="B841" i="4" s="1"/>
  <c r="B842" i="1"/>
  <c r="B842" i="4" s="1"/>
  <c r="B843" i="1"/>
  <c r="B843" i="4" s="1"/>
  <c r="B844" i="1"/>
  <c r="B844" i="4" s="1"/>
  <c r="B845" i="1"/>
  <c r="B845" i="4" s="1"/>
  <c r="B846" i="1"/>
  <c r="B846" i="4" s="1"/>
  <c r="B847" i="1"/>
  <c r="B847" i="4" s="1"/>
  <c r="B848" i="1"/>
  <c r="B848" i="4" s="1"/>
  <c r="B849" i="1"/>
  <c r="B849" i="4" s="1"/>
  <c r="B850" i="1"/>
  <c r="B850" i="4" s="1"/>
  <c r="B851" i="1"/>
  <c r="B851" i="4" s="1"/>
  <c r="B852" i="1"/>
  <c r="B852" i="4" s="1"/>
  <c r="B853" i="1"/>
  <c r="B853" i="4" s="1"/>
  <c r="B854" i="1"/>
  <c r="B854" i="4" s="1"/>
  <c r="B855" i="1"/>
  <c r="B855" i="4" s="1"/>
  <c r="B856" i="1"/>
  <c r="B856" i="4" s="1"/>
  <c r="B857" i="1"/>
  <c r="B857" i="4" s="1"/>
  <c r="B858" i="1"/>
  <c r="B858" i="4" s="1"/>
  <c r="B859" i="1"/>
  <c r="B859" i="4" s="1"/>
  <c r="B860" i="1"/>
  <c r="B860" i="4" s="1"/>
  <c r="B861" i="1"/>
  <c r="B861" i="4" s="1"/>
  <c r="B862" i="1"/>
  <c r="B862" i="4" s="1"/>
  <c r="B863" i="1"/>
  <c r="B863" i="4" s="1"/>
  <c r="B864" i="1"/>
  <c r="B864" i="4" s="1"/>
  <c r="B865" i="1"/>
  <c r="B865" i="4" s="1"/>
  <c r="B866" i="1"/>
  <c r="B866" i="4" s="1"/>
  <c r="B867" i="1"/>
  <c r="B867" i="4" s="1"/>
  <c r="B868" i="1"/>
  <c r="B868" i="4" s="1"/>
  <c r="B869" i="1"/>
  <c r="B869" i="4" s="1"/>
  <c r="B870" i="1"/>
  <c r="B870" i="4" s="1"/>
  <c r="B871" i="1"/>
  <c r="B871" i="4" s="1"/>
  <c r="B872" i="1"/>
  <c r="B872" i="4" s="1"/>
  <c r="B873" i="1"/>
  <c r="B873" i="4" s="1"/>
  <c r="B874" i="1"/>
  <c r="B874" i="4" s="1"/>
  <c r="B875" i="1"/>
  <c r="B875" i="4" s="1"/>
  <c r="B876" i="1"/>
  <c r="B876" i="4" s="1"/>
  <c r="B877" i="1"/>
  <c r="B877" i="4" s="1"/>
  <c r="B878" i="1"/>
  <c r="B878" i="4" s="1"/>
  <c r="B879" i="1"/>
  <c r="B879" i="4" s="1"/>
  <c r="B880" i="1"/>
  <c r="B880" i="4" s="1"/>
  <c r="B881" i="1"/>
  <c r="B881" i="4" s="1"/>
  <c r="B882" i="1"/>
  <c r="B882" i="4" s="1"/>
  <c r="B883" i="1"/>
  <c r="B883" i="4" s="1"/>
  <c r="B884" i="1"/>
  <c r="B884" i="4" s="1"/>
  <c r="B885" i="1"/>
  <c r="B885" i="4" s="1"/>
  <c r="B886" i="1"/>
  <c r="B886" i="4" s="1"/>
  <c r="B887" i="1"/>
  <c r="B887" i="4" s="1"/>
  <c r="B888" i="1"/>
  <c r="B888" i="4" s="1"/>
  <c r="B889" i="1"/>
  <c r="B889" i="4" s="1"/>
  <c r="B890" i="1"/>
  <c r="B890" i="4" s="1"/>
  <c r="B891" i="1"/>
  <c r="B891" i="4" s="1"/>
  <c r="B892" i="1"/>
  <c r="B892" i="4" s="1"/>
  <c r="B893" i="1"/>
  <c r="B893" i="4" s="1"/>
  <c r="B894" i="1"/>
  <c r="B894" i="4" s="1"/>
  <c r="B895" i="1"/>
  <c r="B895" i="4" s="1"/>
  <c r="B896" i="1"/>
  <c r="B896" i="4" s="1"/>
  <c r="B897" i="1"/>
  <c r="B897" i="4" s="1"/>
  <c r="B898" i="1"/>
  <c r="B898" i="4" s="1"/>
  <c r="B899" i="1"/>
  <c r="B899" i="4" s="1"/>
  <c r="B900" i="1"/>
  <c r="B900" i="4" s="1"/>
  <c r="B901" i="1"/>
  <c r="B901" i="4" s="1"/>
  <c r="B902" i="1"/>
  <c r="B902" i="4" s="1"/>
  <c r="B903" i="1"/>
  <c r="B903" i="4" s="1"/>
  <c r="B904" i="1"/>
  <c r="B904" i="4" s="1"/>
  <c r="B905" i="1"/>
  <c r="B905" i="4" s="1"/>
  <c r="B906" i="1"/>
  <c r="B906" i="4" s="1"/>
  <c r="B907" i="1"/>
  <c r="B907" i="4" s="1"/>
  <c r="B908" i="1"/>
  <c r="B908" i="4" s="1"/>
  <c r="B909" i="1"/>
  <c r="B909" i="4" s="1"/>
  <c r="B910" i="1"/>
  <c r="B910" i="4" s="1"/>
  <c r="B911" i="1"/>
  <c r="B911" i="4" s="1"/>
  <c r="B912" i="1"/>
  <c r="B912" i="4" s="1"/>
  <c r="B913" i="1"/>
  <c r="B913" i="4" s="1"/>
  <c r="B914" i="1"/>
  <c r="B914" i="4" s="1"/>
  <c r="B915" i="1"/>
  <c r="B915" i="4" s="1"/>
  <c r="B916" i="1"/>
  <c r="B916" i="4" s="1"/>
  <c r="B917" i="1"/>
  <c r="B917" i="4" s="1"/>
  <c r="B918" i="1"/>
  <c r="B918" i="4" s="1"/>
  <c r="B919" i="1"/>
  <c r="B919" i="4" s="1"/>
  <c r="B920" i="1"/>
  <c r="B920" i="4" s="1"/>
  <c r="B921" i="1"/>
  <c r="B921" i="4" s="1"/>
  <c r="B922" i="1"/>
  <c r="B922" i="4" s="1"/>
  <c r="B923" i="1"/>
  <c r="B923" i="4" s="1"/>
  <c r="B924" i="1"/>
  <c r="B924" i="4" s="1"/>
  <c r="B925" i="1"/>
  <c r="B925" i="4" s="1"/>
  <c r="B926" i="1"/>
  <c r="B926" i="4" s="1"/>
  <c r="B927" i="1"/>
  <c r="B927" i="4" s="1"/>
  <c r="B928" i="1"/>
  <c r="B928" i="4" s="1"/>
  <c r="B929" i="1"/>
  <c r="B929" i="4" s="1"/>
  <c r="B930" i="1"/>
  <c r="B930" i="4" s="1"/>
  <c r="B931" i="1"/>
  <c r="B931" i="4" s="1"/>
  <c r="B932" i="1"/>
  <c r="B932" i="4" s="1"/>
  <c r="B933" i="1"/>
  <c r="B933" i="4" s="1"/>
  <c r="B934" i="1"/>
  <c r="B934" i="4" s="1"/>
  <c r="B935" i="1"/>
  <c r="B935" i="4" s="1"/>
  <c r="B936" i="1"/>
  <c r="B936" i="4" s="1"/>
  <c r="B937" i="1"/>
  <c r="B937" i="4" s="1"/>
  <c r="B938" i="1"/>
  <c r="B938" i="4" s="1"/>
  <c r="B939" i="1"/>
  <c r="B939" i="4" s="1"/>
  <c r="B940" i="1"/>
  <c r="B940" i="4" s="1"/>
  <c r="B941" i="1"/>
  <c r="B941" i="4" s="1"/>
  <c r="B942" i="1"/>
  <c r="B942" i="4" s="1"/>
  <c r="B943" i="1"/>
  <c r="B943" i="4" s="1"/>
  <c r="B944" i="1"/>
  <c r="B944" i="4" s="1"/>
  <c r="B945" i="1"/>
  <c r="B945" i="4" s="1"/>
  <c r="B946" i="1"/>
  <c r="B946" i="4" s="1"/>
  <c r="B947" i="1"/>
  <c r="B947" i="4" s="1"/>
  <c r="B948" i="1"/>
  <c r="B948" i="4" s="1"/>
  <c r="B949" i="1"/>
  <c r="B949" i="4" s="1"/>
  <c r="B950" i="1"/>
  <c r="B950" i="4" s="1"/>
  <c r="B951" i="1"/>
  <c r="B951" i="4" s="1"/>
  <c r="B952" i="1"/>
  <c r="B952" i="4" s="1"/>
  <c r="B953" i="1"/>
  <c r="B953" i="4" s="1"/>
  <c r="B954" i="1"/>
  <c r="B954" i="4" s="1"/>
  <c r="B955" i="1"/>
  <c r="B955" i="4" s="1"/>
  <c r="B956" i="1"/>
  <c r="B956" i="4" s="1"/>
  <c r="B957" i="1"/>
  <c r="B957" i="4" s="1"/>
  <c r="B958" i="1"/>
  <c r="B958" i="4" s="1"/>
  <c r="B959" i="1"/>
  <c r="B959" i="4" s="1"/>
  <c r="B960" i="1"/>
  <c r="B960" i="4" s="1"/>
  <c r="B961" i="1"/>
  <c r="B961" i="4" s="1"/>
  <c r="B962" i="1"/>
  <c r="B962" i="4" s="1"/>
  <c r="B963" i="1"/>
  <c r="B963" i="4" s="1"/>
  <c r="B964" i="1"/>
  <c r="B964" i="4" s="1"/>
  <c r="B965" i="1"/>
  <c r="B965" i="4" s="1"/>
  <c r="B966" i="1"/>
  <c r="B966" i="4" s="1"/>
  <c r="B967" i="1"/>
  <c r="B967" i="4" s="1"/>
  <c r="B968" i="1"/>
  <c r="B968" i="4" s="1"/>
  <c r="B969" i="1"/>
  <c r="B969" i="4" s="1"/>
  <c r="B970" i="1"/>
  <c r="B970" i="4" s="1"/>
  <c r="B971" i="1"/>
  <c r="B971" i="4" s="1"/>
  <c r="B972" i="1"/>
  <c r="B972" i="4" s="1"/>
  <c r="B973" i="1"/>
  <c r="B973" i="4" s="1"/>
  <c r="B974" i="1"/>
  <c r="B974" i="4" s="1"/>
  <c r="B975" i="1"/>
  <c r="B975" i="4" s="1"/>
  <c r="B976" i="1"/>
  <c r="B976" i="4" s="1"/>
  <c r="B977" i="1"/>
  <c r="B977" i="4" s="1"/>
  <c r="B978" i="1"/>
  <c r="B978" i="4" s="1"/>
  <c r="B979" i="1"/>
  <c r="B979" i="4" s="1"/>
  <c r="B980" i="1"/>
  <c r="B980" i="4" s="1"/>
  <c r="B981" i="1"/>
  <c r="B981" i="4" s="1"/>
  <c r="B982" i="1"/>
  <c r="B982" i="4" s="1"/>
  <c r="B983" i="1"/>
  <c r="B983" i="4" s="1"/>
  <c r="B984" i="1"/>
  <c r="B984" i="4" s="1"/>
  <c r="B985" i="1"/>
  <c r="B985" i="4" s="1"/>
  <c r="B986" i="1"/>
  <c r="B986" i="4" s="1"/>
  <c r="B987" i="1"/>
  <c r="B987" i="4" s="1"/>
  <c r="B988" i="1"/>
  <c r="B988" i="4" s="1"/>
  <c r="B989" i="1"/>
  <c r="B989" i="4" s="1"/>
  <c r="B990" i="1"/>
  <c r="B990" i="4" s="1"/>
  <c r="B991" i="1"/>
  <c r="B991" i="4" s="1"/>
  <c r="B992" i="1"/>
  <c r="B992" i="4" s="1"/>
  <c r="B993" i="1"/>
  <c r="B993" i="4" s="1"/>
  <c r="B994" i="1"/>
  <c r="B994" i="4" s="1"/>
  <c r="B995" i="1"/>
  <c r="B995" i="4" s="1"/>
  <c r="B996" i="1"/>
  <c r="B996" i="4" s="1"/>
  <c r="B997" i="1"/>
  <c r="B997" i="4" s="1"/>
  <c r="B998" i="1"/>
  <c r="B998" i="4" s="1"/>
  <c r="B999" i="1"/>
  <c r="B999" i="4" s="1"/>
  <c r="B1000" i="1"/>
  <c r="B1000" i="4" s="1"/>
  <c r="B2" i="1"/>
  <c r="B2" i="4" s="1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2" i="4"/>
  <c r="A2" i="1" s="1"/>
  <c r="C3" i="4" l="1"/>
  <c r="D999" i="4" s="1" a="1"/>
  <c r="D999" i="4" s="1"/>
  <c r="E999" i="4" s="1"/>
  <c r="F999" i="4" s="1"/>
  <c r="C2" i="4"/>
  <c r="D2" i="4" s="1" a="1"/>
  <c r="D2" i="4" s="1"/>
  <c r="E2" i="4" s="1"/>
  <c r="D815" i="4" a="1"/>
  <c r="D815" i="4" s="1"/>
  <c r="E815" i="4" s="1"/>
  <c r="F815" i="4" s="1"/>
  <c r="D992" i="4" a="1"/>
  <c r="D992" i="4" s="1"/>
  <c r="E992" i="4" s="1"/>
  <c r="F992" i="4" s="1"/>
  <c r="D998" i="4" a="1"/>
  <c r="D998" i="4" s="1"/>
  <c r="E998" i="4" s="1"/>
  <c r="F998" i="4" s="1"/>
  <c r="D990" i="4" a="1"/>
  <c r="D990" i="4" s="1"/>
  <c r="E990" i="4" s="1"/>
  <c r="F990" i="4" s="1"/>
  <c r="D982" i="4" a="1"/>
  <c r="D982" i="4" s="1"/>
  <c r="E982" i="4" s="1"/>
  <c r="F982" i="4" s="1"/>
  <c r="D974" i="4" a="1"/>
  <c r="D974" i="4" s="1"/>
  <c r="E974" i="4" s="1"/>
  <c r="F974" i="4" s="1"/>
  <c r="D966" i="4" a="1"/>
  <c r="D966" i="4" s="1"/>
  <c r="E966" i="4" s="1"/>
  <c r="F966" i="4" s="1"/>
  <c r="D958" i="4" a="1"/>
  <c r="D958" i="4" s="1"/>
  <c r="E958" i="4" s="1"/>
  <c r="F958" i="4" s="1"/>
  <c r="D950" i="4" a="1"/>
  <c r="D950" i="4" s="1"/>
  <c r="E950" i="4" s="1"/>
  <c r="F950" i="4" s="1"/>
  <c r="D942" i="4" a="1"/>
  <c r="D942" i="4" s="1"/>
  <c r="E942" i="4" s="1"/>
  <c r="F942" i="4" s="1"/>
  <c r="D934" i="4" a="1"/>
  <c r="D934" i="4" s="1"/>
  <c r="E934" i="4" s="1"/>
  <c r="F934" i="4" s="1"/>
  <c r="D926" i="4" a="1"/>
  <c r="D926" i="4" s="1"/>
  <c r="E926" i="4" s="1"/>
  <c r="F926" i="4" s="1"/>
  <c r="D918" i="4" a="1"/>
  <c r="D918" i="4" s="1"/>
  <c r="E918" i="4" s="1"/>
  <c r="F918" i="4" s="1"/>
  <c r="D910" i="4" a="1"/>
  <c r="D910" i="4" s="1"/>
  <c r="E910" i="4" s="1"/>
  <c r="F910" i="4" s="1"/>
  <c r="D902" i="4" a="1"/>
  <c r="D902" i="4" s="1"/>
  <c r="E902" i="4" s="1"/>
  <c r="F902" i="4" s="1"/>
  <c r="D894" i="4" a="1"/>
  <c r="D894" i="4" s="1"/>
  <c r="E894" i="4" s="1"/>
  <c r="F894" i="4" s="1"/>
  <c r="D886" i="4" a="1"/>
  <c r="D886" i="4" s="1"/>
  <c r="E886" i="4" s="1"/>
  <c r="F886" i="4" s="1"/>
  <c r="D878" i="4" a="1"/>
  <c r="D878" i="4" s="1"/>
  <c r="E878" i="4" s="1"/>
  <c r="F878" i="4" s="1"/>
  <c r="D870" i="4" a="1"/>
  <c r="D870" i="4" s="1"/>
  <c r="E870" i="4" s="1"/>
  <c r="F870" i="4" s="1"/>
  <c r="D862" i="4" a="1"/>
  <c r="D862" i="4" s="1"/>
  <c r="E862" i="4" s="1"/>
  <c r="F862" i="4" s="1"/>
  <c r="D854" i="4" a="1"/>
  <c r="D854" i="4" s="1"/>
  <c r="E854" i="4" s="1"/>
  <c r="F854" i="4" s="1"/>
  <c r="D846" i="4" a="1"/>
  <c r="D846" i="4" s="1"/>
  <c r="E846" i="4" s="1"/>
  <c r="F846" i="4" s="1"/>
  <c r="D838" i="4" a="1"/>
  <c r="D838" i="4" s="1"/>
  <c r="E838" i="4" s="1"/>
  <c r="F838" i="4" s="1"/>
  <c r="D830" i="4" a="1"/>
  <c r="D830" i="4" s="1"/>
  <c r="E830" i="4" s="1"/>
  <c r="F830" i="4" s="1"/>
  <c r="D995" i="4" a="1"/>
  <c r="D995" i="4" s="1"/>
  <c r="E995" i="4" s="1"/>
  <c r="F995" i="4" s="1"/>
  <c r="D1000" i="4" a="1"/>
  <c r="D1000" i="4" s="1"/>
  <c r="E1000" i="4" s="1"/>
  <c r="F1000" i="4" s="1"/>
  <c r="D997" i="4" a="1"/>
  <c r="D997" i="4" s="1"/>
  <c r="E997" i="4" s="1"/>
  <c r="F997" i="4" s="1"/>
  <c r="D989" i="4" a="1"/>
  <c r="D989" i="4" s="1"/>
  <c r="E989" i="4" s="1"/>
  <c r="F989" i="4" s="1"/>
  <c r="D981" i="4" a="1"/>
  <c r="D981" i="4" s="1"/>
  <c r="E981" i="4" s="1"/>
  <c r="F981" i="4" s="1"/>
  <c r="D973" i="4" a="1"/>
  <c r="D973" i="4" s="1"/>
  <c r="E973" i="4" s="1"/>
  <c r="F973" i="4" s="1"/>
  <c r="D965" i="4" a="1"/>
  <c r="D965" i="4" s="1"/>
  <c r="E965" i="4" s="1"/>
  <c r="F965" i="4" s="1"/>
  <c r="D957" i="4" a="1"/>
  <c r="D957" i="4" s="1"/>
  <c r="E957" i="4" s="1"/>
  <c r="F957" i="4" s="1"/>
  <c r="D949" i="4" a="1"/>
  <c r="D949" i="4" s="1"/>
  <c r="E949" i="4" s="1"/>
  <c r="F949" i="4" s="1"/>
  <c r="D941" i="4" a="1"/>
  <c r="D941" i="4" s="1"/>
  <c r="E941" i="4" s="1"/>
  <c r="F941" i="4" s="1"/>
  <c r="D933" i="4" a="1"/>
  <c r="D933" i="4" s="1"/>
  <c r="E933" i="4" s="1"/>
  <c r="F933" i="4" s="1"/>
  <c r="D925" i="4" a="1"/>
  <c r="D925" i="4" s="1"/>
  <c r="E925" i="4" s="1"/>
  <c r="F925" i="4" s="1"/>
  <c r="D917" i="4" a="1"/>
  <c r="D917" i="4" s="1"/>
  <c r="E917" i="4" s="1"/>
  <c r="F917" i="4" s="1"/>
  <c r="D909" i="4" a="1"/>
  <c r="D909" i="4" s="1"/>
  <c r="E909" i="4" s="1"/>
  <c r="F909" i="4" s="1"/>
  <c r="D901" i="4" a="1"/>
  <c r="D901" i="4" s="1"/>
  <c r="E901" i="4" s="1"/>
  <c r="F901" i="4" s="1"/>
  <c r="D893" i="4" a="1"/>
  <c r="D893" i="4" s="1"/>
  <c r="E893" i="4" s="1"/>
  <c r="F893" i="4" s="1"/>
  <c r="D885" i="4" a="1"/>
  <c r="D885" i="4" s="1"/>
  <c r="E885" i="4" s="1"/>
  <c r="F885" i="4" s="1"/>
  <c r="D861" i="4" a="1"/>
  <c r="D861" i="4" s="1"/>
  <c r="E861" i="4" s="1"/>
  <c r="F861" i="4" s="1"/>
  <c r="D829" i="4" a="1"/>
  <c r="D829" i="4" s="1"/>
  <c r="E829" i="4" s="1"/>
  <c r="F829" i="4" s="1"/>
  <c r="D797" i="4" a="1"/>
  <c r="D797" i="4" s="1"/>
  <c r="E797" i="4" s="1"/>
  <c r="F797" i="4" s="1"/>
  <c r="D765" i="4" a="1"/>
  <c r="D765" i="4" s="1"/>
  <c r="E765" i="4" s="1"/>
  <c r="F765" i="4" s="1"/>
  <c r="D733" i="4" a="1"/>
  <c r="D733" i="4" s="1"/>
  <c r="E733" i="4" s="1"/>
  <c r="F733" i="4" s="1"/>
  <c r="D701" i="4" a="1"/>
  <c r="D701" i="4" s="1"/>
  <c r="E701" i="4" s="1"/>
  <c r="F701" i="4" s="1"/>
  <c r="D677" i="4" a="1"/>
  <c r="D677" i="4" s="1"/>
  <c r="E677" i="4" s="1"/>
  <c r="F677" i="4" s="1"/>
  <c r="D645" i="4" a="1"/>
  <c r="D645" i="4" s="1"/>
  <c r="E645" i="4" s="1"/>
  <c r="F645" i="4" s="1"/>
  <c r="D525" i="4" a="1"/>
  <c r="D525" i="4" s="1"/>
  <c r="E525" i="4" s="1"/>
  <c r="F525" i="4" s="1"/>
  <c r="D253" i="4" a="1"/>
  <c r="D253" i="4" s="1"/>
  <c r="E253" i="4" s="1"/>
  <c r="F253" i="4" s="1"/>
  <c r="D924" i="4" a="1"/>
  <c r="D924" i="4" s="1"/>
  <c r="E924" i="4" s="1"/>
  <c r="F924" i="4" s="1"/>
  <c r="D916" i="4" a="1"/>
  <c r="D916" i="4" s="1"/>
  <c r="E916" i="4" s="1"/>
  <c r="F916" i="4" s="1"/>
  <c r="D908" i="4" a="1"/>
  <c r="D908" i="4" s="1"/>
  <c r="E908" i="4" s="1"/>
  <c r="F908" i="4" s="1"/>
  <c r="D900" i="4" a="1"/>
  <c r="D900" i="4" s="1"/>
  <c r="E900" i="4" s="1"/>
  <c r="F900" i="4" s="1"/>
  <c r="D892" i="4" a="1"/>
  <c r="D892" i="4" s="1"/>
  <c r="E892" i="4" s="1"/>
  <c r="F892" i="4" s="1"/>
  <c r="D884" i="4" a="1"/>
  <c r="D884" i="4" s="1"/>
  <c r="E884" i="4" s="1"/>
  <c r="F884" i="4" s="1"/>
  <c r="D876" i="4" a="1"/>
  <c r="D876" i="4" s="1"/>
  <c r="E876" i="4" s="1"/>
  <c r="F876" i="4" s="1"/>
  <c r="D868" i="4" a="1"/>
  <c r="D868" i="4" s="1"/>
  <c r="E868" i="4" s="1"/>
  <c r="F868" i="4" s="1"/>
  <c r="D860" i="4" a="1"/>
  <c r="D860" i="4" s="1"/>
  <c r="E860" i="4" s="1"/>
  <c r="F860" i="4" s="1"/>
  <c r="D852" i="4" a="1"/>
  <c r="D852" i="4" s="1"/>
  <c r="E852" i="4" s="1"/>
  <c r="F852" i="4" s="1"/>
  <c r="D844" i="4" a="1"/>
  <c r="D844" i="4" s="1"/>
  <c r="E844" i="4" s="1"/>
  <c r="F844" i="4" s="1"/>
  <c r="D836" i="4" a="1"/>
  <c r="D836" i="4" s="1"/>
  <c r="E836" i="4" s="1"/>
  <c r="F836" i="4" s="1"/>
  <c r="D828" i="4" a="1"/>
  <c r="D828" i="4" s="1"/>
  <c r="E828" i="4" s="1"/>
  <c r="F828" i="4" s="1"/>
  <c r="D820" i="4" a="1"/>
  <c r="D820" i="4" s="1"/>
  <c r="E820" i="4" s="1"/>
  <c r="F820" i="4" s="1"/>
  <c r="D812" i="4" a="1"/>
  <c r="D812" i="4" s="1"/>
  <c r="E812" i="4" s="1"/>
  <c r="F812" i="4" s="1"/>
  <c r="D804" i="4" a="1"/>
  <c r="D804" i="4" s="1"/>
  <c r="E804" i="4" s="1"/>
  <c r="F804" i="4" s="1"/>
  <c r="D796" i="4" a="1"/>
  <c r="D796" i="4" s="1"/>
  <c r="E796" i="4" s="1"/>
  <c r="F796" i="4" s="1"/>
  <c r="D788" i="4" a="1"/>
  <c r="D788" i="4" s="1"/>
  <c r="E788" i="4" s="1"/>
  <c r="F788" i="4" s="1"/>
  <c r="D780" i="4" a="1"/>
  <c r="D780" i="4" s="1"/>
  <c r="E780" i="4" s="1"/>
  <c r="F780" i="4" s="1"/>
  <c r="D772" i="4" a="1"/>
  <c r="D772" i="4" s="1"/>
  <c r="E772" i="4" s="1"/>
  <c r="F772" i="4" s="1"/>
  <c r="D764" i="4" a="1"/>
  <c r="D764" i="4" s="1"/>
  <c r="E764" i="4" s="1"/>
  <c r="F764" i="4" s="1"/>
  <c r="D756" i="4" a="1"/>
  <c r="D756" i="4" s="1"/>
  <c r="E756" i="4" s="1"/>
  <c r="F756" i="4" s="1"/>
  <c r="D748" i="4" a="1"/>
  <c r="D748" i="4" s="1"/>
  <c r="E748" i="4" s="1"/>
  <c r="F748" i="4" s="1"/>
  <c r="D740" i="4" a="1"/>
  <c r="D740" i="4" s="1"/>
  <c r="E740" i="4" s="1"/>
  <c r="F740" i="4" s="1"/>
  <c r="D732" i="4" a="1"/>
  <c r="D732" i="4" s="1"/>
  <c r="E732" i="4" s="1"/>
  <c r="F732" i="4" s="1"/>
  <c r="D724" i="4" a="1"/>
  <c r="D724" i="4" s="1"/>
  <c r="E724" i="4" s="1"/>
  <c r="F724" i="4" s="1"/>
  <c r="D716" i="4" a="1"/>
  <c r="D716" i="4" s="1"/>
  <c r="E716" i="4" s="1"/>
  <c r="F716" i="4" s="1"/>
  <c r="D572" i="4" a="1"/>
  <c r="D572" i="4" s="1"/>
  <c r="E572" i="4" s="1"/>
  <c r="F572" i="4" s="1"/>
  <c r="D132" i="4" a="1"/>
  <c r="D132" i="4" s="1"/>
  <c r="E132" i="4" s="1"/>
  <c r="F132" i="4" s="1"/>
  <c r="D979" i="4" a="1"/>
  <c r="D979" i="4" s="1"/>
  <c r="E979" i="4" s="1"/>
  <c r="F979" i="4" s="1"/>
  <c r="D939" i="4" a="1"/>
  <c r="D939" i="4" s="1"/>
  <c r="E939" i="4" s="1"/>
  <c r="F939" i="4" s="1"/>
  <c r="D923" i="4" a="1"/>
  <c r="D923" i="4" s="1"/>
  <c r="E923" i="4" s="1"/>
  <c r="F923" i="4" s="1"/>
  <c r="D915" i="4" a="1"/>
  <c r="D915" i="4" s="1"/>
  <c r="E915" i="4" s="1"/>
  <c r="F915" i="4" s="1"/>
  <c r="D907" i="4" a="1"/>
  <c r="D907" i="4" s="1"/>
  <c r="E907" i="4" s="1"/>
  <c r="F907" i="4" s="1"/>
  <c r="D899" i="4" a="1"/>
  <c r="D899" i="4" s="1"/>
  <c r="E899" i="4" s="1"/>
  <c r="F899" i="4" s="1"/>
  <c r="D891" i="4" a="1"/>
  <c r="D891" i="4" s="1"/>
  <c r="E891" i="4" s="1"/>
  <c r="F891" i="4" s="1"/>
  <c r="D883" i="4" a="1"/>
  <c r="D883" i="4" s="1"/>
  <c r="E883" i="4" s="1"/>
  <c r="F883" i="4" s="1"/>
  <c r="D875" i="4" a="1"/>
  <c r="D875" i="4" s="1"/>
  <c r="E875" i="4" s="1"/>
  <c r="F875" i="4" s="1"/>
  <c r="D867" i="4" a="1"/>
  <c r="D867" i="4" s="1"/>
  <c r="E867" i="4" s="1"/>
  <c r="F867" i="4" s="1"/>
  <c r="D859" i="4" a="1"/>
  <c r="D859" i="4" s="1"/>
  <c r="E859" i="4" s="1"/>
  <c r="F859" i="4" s="1"/>
  <c r="D851" i="4" a="1"/>
  <c r="D851" i="4" s="1"/>
  <c r="E851" i="4" s="1"/>
  <c r="F851" i="4" s="1"/>
  <c r="D843" i="4" a="1"/>
  <c r="D843" i="4" s="1"/>
  <c r="E843" i="4" s="1"/>
  <c r="F843" i="4" s="1"/>
  <c r="D835" i="4" a="1"/>
  <c r="D835" i="4" s="1"/>
  <c r="E835" i="4" s="1"/>
  <c r="F835" i="4" s="1"/>
  <c r="D827" i="4" a="1"/>
  <c r="D827" i="4" s="1"/>
  <c r="E827" i="4" s="1"/>
  <c r="F827" i="4" s="1"/>
  <c r="D819" i="4" a="1"/>
  <c r="D819" i="4" s="1"/>
  <c r="E819" i="4" s="1"/>
  <c r="F819" i="4" s="1"/>
  <c r="D811" i="4" a="1"/>
  <c r="D811" i="4" s="1"/>
  <c r="E811" i="4" s="1"/>
  <c r="F811" i="4" s="1"/>
  <c r="D803" i="4" a="1"/>
  <c r="D803" i="4" s="1"/>
  <c r="E803" i="4" s="1"/>
  <c r="F803" i="4" s="1"/>
  <c r="D795" i="4" a="1"/>
  <c r="D795" i="4" s="1"/>
  <c r="E795" i="4" s="1"/>
  <c r="F795" i="4" s="1"/>
  <c r="D787" i="4" a="1"/>
  <c r="D787" i="4" s="1"/>
  <c r="E787" i="4" s="1"/>
  <c r="F787" i="4" s="1"/>
  <c r="D779" i="4" a="1"/>
  <c r="D779" i="4" s="1"/>
  <c r="E779" i="4" s="1"/>
  <c r="F779" i="4" s="1"/>
  <c r="D771" i="4" a="1"/>
  <c r="D771" i="4" s="1"/>
  <c r="E771" i="4" s="1"/>
  <c r="F771" i="4" s="1"/>
  <c r="D763" i="4" a="1"/>
  <c r="D763" i="4" s="1"/>
  <c r="E763" i="4" s="1"/>
  <c r="F763" i="4" s="1"/>
  <c r="D739" i="4" a="1"/>
  <c r="D739" i="4" s="1"/>
  <c r="E739" i="4" s="1"/>
  <c r="F739" i="4" s="1"/>
  <c r="D707" i="4" a="1"/>
  <c r="D707" i="4" s="1"/>
  <c r="E707" i="4" s="1"/>
  <c r="F707" i="4" s="1"/>
  <c r="D667" i="4" a="1"/>
  <c r="D667" i="4" s="1"/>
  <c r="E667" i="4" s="1"/>
  <c r="F667" i="4" s="1"/>
  <c r="D635" i="4" a="1"/>
  <c r="D635" i="4" s="1"/>
  <c r="E635" i="4" s="1"/>
  <c r="F635" i="4" s="1"/>
  <c r="D755" i="4" a="1"/>
  <c r="D755" i="4" s="1"/>
  <c r="E755" i="4" s="1"/>
  <c r="F755" i="4" s="1"/>
  <c r="D747" i="4" a="1"/>
  <c r="D747" i="4" s="1"/>
  <c r="E747" i="4" s="1"/>
  <c r="F747" i="4" s="1"/>
  <c r="D731" i="4" a="1"/>
  <c r="D731" i="4" s="1"/>
  <c r="E731" i="4" s="1"/>
  <c r="F731" i="4" s="1"/>
  <c r="D723" i="4" a="1"/>
  <c r="D723" i="4" s="1"/>
  <c r="E723" i="4" s="1"/>
  <c r="F723" i="4" s="1"/>
  <c r="D715" i="4" a="1"/>
  <c r="D715" i="4" s="1"/>
  <c r="E715" i="4" s="1"/>
  <c r="F715" i="4" s="1"/>
  <c r="D699" i="4" a="1"/>
  <c r="D699" i="4" s="1"/>
  <c r="E699" i="4" s="1"/>
  <c r="F699" i="4" s="1"/>
  <c r="D691" i="4" a="1"/>
  <c r="D691" i="4" s="1"/>
  <c r="E691" i="4" s="1"/>
  <c r="F691" i="4" s="1"/>
  <c r="D683" i="4" a="1"/>
  <c r="D683" i="4" s="1"/>
  <c r="E683" i="4" s="1"/>
  <c r="F683" i="4" s="1"/>
  <c r="D675" i="4" a="1"/>
  <c r="D675" i="4" s="1"/>
  <c r="E675" i="4" s="1"/>
  <c r="F675" i="4" s="1"/>
  <c r="D659" i="4" a="1"/>
  <c r="D659" i="4" s="1"/>
  <c r="E659" i="4" s="1"/>
  <c r="F659" i="4" s="1"/>
  <c r="D651" i="4" a="1"/>
  <c r="D651" i="4" s="1"/>
  <c r="E651" i="4" s="1"/>
  <c r="F651" i="4" s="1"/>
  <c r="D643" i="4" a="1"/>
  <c r="D643" i="4" s="1"/>
  <c r="E643" i="4" s="1"/>
  <c r="F643" i="4" s="1"/>
  <c r="D627" i="4" a="1"/>
  <c r="D627" i="4" s="1"/>
  <c r="E627" i="4" s="1"/>
  <c r="F627" i="4" s="1"/>
  <c r="D619" i="4" a="1"/>
  <c r="D619" i="4" s="1"/>
  <c r="E619" i="4" s="1"/>
  <c r="F619" i="4" s="1"/>
  <c r="D611" i="4" a="1"/>
  <c r="D611" i="4" s="1"/>
  <c r="E611" i="4" s="1"/>
  <c r="F611" i="4" s="1"/>
  <c r="D603" i="4" a="1"/>
  <c r="D603" i="4" s="1"/>
  <c r="E603" i="4" s="1"/>
  <c r="F603" i="4" s="1"/>
  <c r="D595" i="4" a="1"/>
  <c r="D595" i="4" s="1"/>
  <c r="E595" i="4" s="1"/>
  <c r="F595" i="4" s="1"/>
  <c r="D587" i="4" a="1"/>
  <c r="D587" i="4" s="1"/>
  <c r="E587" i="4" s="1"/>
  <c r="F587" i="4" s="1"/>
  <c r="D579" i="4" a="1"/>
  <c r="D579" i="4" s="1"/>
  <c r="E579" i="4" s="1"/>
  <c r="F579" i="4" s="1"/>
  <c r="D571" i="4" a="1"/>
  <c r="D571" i="4" s="1"/>
  <c r="E571" i="4" s="1"/>
  <c r="F571" i="4" s="1"/>
  <c r="D563" i="4" a="1"/>
  <c r="D563" i="4" s="1"/>
  <c r="E563" i="4" s="1"/>
  <c r="F563" i="4" s="1"/>
  <c r="D555" i="4" a="1"/>
  <c r="D555" i="4" s="1"/>
  <c r="E555" i="4" s="1"/>
  <c r="F555" i="4" s="1"/>
  <c r="D547" i="4" a="1"/>
  <c r="D547" i="4" s="1"/>
  <c r="E547" i="4" s="1"/>
  <c r="F547" i="4" s="1"/>
  <c r="D539" i="4" a="1"/>
  <c r="D539" i="4" s="1"/>
  <c r="E539" i="4" s="1"/>
  <c r="F539" i="4" s="1"/>
  <c r="D531" i="4" a="1"/>
  <c r="D531" i="4" s="1"/>
  <c r="E531" i="4" s="1"/>
  <c r="F531" i="4" s="1"/>
  <c r="D523" i="4" a="1"/>
  <c r="D523" i="4" s="1"/>
  <c r="E523" i="4" s="1"/>
  <c r="F523" i="4" s="1"/>
  <c r="D515" i="4" a="1"/>
  <c r="D515" i="4" s="1"/>
  <c r="E515" i="4" s="1"/>
  <c r="F515" i="4" s="1"/>
  <c r="D507" i="4" a="1"/>
  <c r="D507" i="4" s="1"/>
  <c r="E507" i="4" s="1"/>
  <c r="F507" i="4" s="1"/>
  <c r="D499" i="4" a="1"/>
  <c r="D499" i="4" s="1"/>
  <c r="E499" i="4" s="1"/>
  <c r="F499" i="4" s="1"/>
  <c r="D491" i="4" a="1"/>
  <c r="D491" i="4" s="1"/>
  <c r="E491" i="4" s="1"/>
  <c r="F491" i="4" s="1"/>
  <c r="D483" i="4" a="1"/>
  <c r="D483" i="4" s="1"/>
  <c r="E483" i="4" s="1"/>
  <c r="F483" i="4" s="1"/>
  <c r="D475" i="4" a="1"/>
  <c r="D475" i="4" s="1"/>
  <c r="E475" i="4" s="1"/>
  <c r="F475" i="4" s="1"/>
  <c r="D467" i="4" a="1"/>
  <c r="D467" i="4" s="1"/>
  <c r="E467" i="4" s="1"/>
  <c r="F467" i="4" s="1"/>
  <c r="D459" i="4" a="1"/>
  <c r="D459" i="4" s="1"/>
  <c r="E459" i="4" s="1"/>
  <c r="F459" i="4" s="1"/>
  <c r="D451" i="4" a="1"/>
  <c r="D451" i="4" s="1"/>
  <c r="E451" i="4" s="1"/>
  <c r="F451" i="4" s="1"/>
  <c r="D443" i="4" a="1"/>
  <c r="D443" i="4" s="1"/>
  <c r="E443" i="4" s="1"/>
  <c r="F443" i="4" s="1"/>
  <c r="D435" i="4" a="1"/>
  <c r="D435" i="4" s="1"/>
  <c r="E435" i="4" s="1"/>
  <c r="F435" i="4" s="1"/>
  <c r="D427" i="4" a="1"/>
  <c r="D427" i="4" s="1"/>
  <c r="E427" i="4" s="1"/>
  <c r="F427" i="4" s="1"/>
  <c r="D419" i="4" a="1"/>
  <c r="D419" i="4" s="1"/>
  <c r="E419" i="4" s="1"/>
  <c r="F419" i="4" s="1"/>
  <c r="D411" i="4" a="1"/>
  <c r="D411" i="4" s="1"/>
  <c r="E411" i="4" s="1"/>
  <c r="F411" i="4" s="1"/>
  <c r="D403" i="4" a="1"/>
  <c r="D403" i="4" s="1"/>
  <c r="E403" i="4" s="1"/>
  <c r="F403" i="4" s="1"/>
  <c r="D395" i="4" a="1"/>
  <c r="D395" i="4" s="1"/>
  <c r="E395" i="4" s="1"/>
  <c r="F395" i="4" s="1"/>
  <c r="D387" i="4" a="1"/>
  <c r="D387" i="4" s="1"/>
  <c r="E387" i="4" s="1"/>
  <c r="F387" i="4" s="1"/>
  <c r="D379" i="4" a="1"/>
  <c r="D379" i="4" s="1"/>
  <c r="E379" i="4" s="1"/>
  <c r="F379" i="4" s="1"/>
  <c r="D371" i="4" a="1"/>
  <c r="D371" i="4" s="1"/>
  <c r="E371" i="4" s="1"/>
  <c r="F371" i="4" s="1"/>
  <c r="D363" i="4" a="1"/>
  <c r="D363" i="4" s="1"/>
  <c r="E363" i="4" s="1"/>
  <c r="F363" i="4" s="1"/>
  <c r="D355" i="4" a="1"/>
  <c r="D355" i="4" s="1"/>
  <c r="E355" i="4" s="1"/>
  <c r="F355" i="4" s="1"/>
  <c r="D347" i="4" a="1"/>
  <c r="D347" i="4" s="1"/>
  <c r="E347" i="4" s="1"/>
  <c r="F347" i="4" s="1"/>
  <c r="D339" i="4" a="1"/>
  <c r="D339" i="4" s="1"/>
  <c r="E339" i="4" s="1"/>
  <c r="F339" i="4" s="1"/>
  <c r="D331" i="4" a="1"/>
  <c r="D331" i="4" s="1"/>
  <c r="E331" i="4" s="1"/>
  <c r="F331" i="4" s="1"/>
  <c r="D323" i="4" a="1"/>
  <c r="D323" i="4" s="1"/>
  <c r="E323" i="4" s="1"/>
  <c r="F323" i="4" s="1"/>
  <c r="D315" i="4" a="1"/>
  <c r="D315" i="4" s="1"/>
  <c r="E315" i="4" s="1"/>
  <c r="F315" i="4" s="1"/>
  <c r="D307" i="4" a="1"/>
  <c r="D307" i="4" s="1"/>
  <c r="E307" i="4" s="1"/>
  <c r="F307" i="4" s="1"/>
  <c r="D299" i="4" a="1"/>
  <c r="D299" i="4" s="1"/>
  <c r="E299" i="4" s="1"/>
  <c r="F299" i="4" s="1"/>
  <c r="D291" i="4" a="1"/>
  <c r="D291" i="4" s="1"/>
  <c r="E291" i="4" s="1"/>
  <c r="F291" i="4" s="1"/>
  <c r="D283" i="4" a="1"/>
  <c r="D283" i="4" s="1"/>
  <c r="E283" i="4" s="1"/>
  <c r="F283" i="4" s="1"/>
  <c r="D275" i="4" a="1"/>
  <c r="D275" i="4" s="1"/>
  <c r="E275" i="4" s="1"/>
  <c r="F275" i="4" s="1"/>
  <c r="D267" i="4" a="1"/>
  <c r="D267" i="4" s="1"/>
  <c r="E267" i="4" s="1"/>
  <c r="F267" i="4" s="1"/>
  <c r="D259" i="4" a="1"/>
  <c r="D259" i="4" s="1"/>
  <c r="E259" i="4" s="1"/>
  <c r="F259" i="4" s="1"/>
  <c r="D251" i="4" a="1"/>
  <c r="D251" i="4" s="1"/>
  <c r="E251" i="4" s="1"/>
  <c r="F251" i="4" s="1"/>
  <c r="D243" i="4" a="1"/>
  <c r="D243" i="4" s="1"/>
  <c r="E243" i="4" s="1"/>
  <c r="F243" i="4" s="1"/>
  <c r="D235" i="4" a="1"/>
  <c r="D235" i="4" s="1"/>
  <c r="E235" i="4" s="1"/>
  <c r="F235" i="4" s="1"/>
  <c r="D227" i="4" a="1"/>
  <c r="D227" i="4" s="1"/>
  <c r="E227" i="4" s="1"/>
  <c r="F227" i="4" s="1"/>
  <c r="D219" i="4" a="1"/>
  <c r="D219" i="4" s="1"/>
  <c r="E219" i="4" s="1"/>
  <c r="F219" i="4" s="1"/>
  <c r="D211" i="4" a="1"/>
  <c r="D211" i="4" s="1"/>
  <c r="E211" i="4" s="1"/>
  <c r="F211" i="4" s="1"/>
  <c r="D203" i="4" a="1"/>
  <c r="D203" i="4" s="1"/>
  <c r="E203" i="4" s="1"/>
  <c r="F203" i="4" s="1"/>
  <c r="D810" i="4" a="1"/>
  <c r="D810" i="4" s="1"/>
  <c r="E810" i="4" s="1"/>
  <c r="F810" i="4" s="1"/>
  <c r="D802" i="4" a="1"/>
  <c r="D802" i="4" s="1"/>
  <c r="E802" i="4" s="1"/>
  <c r="F802" i="4" s="1"/>
  <c r="D794" i="4" a="1"/>
  <c r="D794" i="4" s="1"/>
  <c r="E794" i="4" s="1"/>
  <c r="F794" i="4" s="1"/>
  <c r="D786" i="4" a="1"/>
  <c r="D786" i="4" s="1"/>
  <c r="E786" i="4" s="1"/>
  <c r="F786" i="4" s="1"/>
  <c r="D778" i="4" a="1"/>
  <c r="D778" i="4" s="1"/>
  <c r="E778" i="4" s="1"/>
  <c r="F778" i="4" s="1"/>
  <c r="D770" i="4" a="1"/>
  <c r="D770" i="4" s="1"/>
  <c r="E770" i="4" s="1"/>
  <c r="F770" i="4" s="1"/>
  <c r="D762" i="4" a="1"/>
  <c r="D762" i="4" s="1"/>
  <c r="E762" i="4" s="1"/>
  <c r="F762" i="4" s="1"/>
  <c r="D754" i="4" a="1"/>
  <c r="D754" i="4" s="1"/>
  <c r="E754" i="4" s="1"/>
  <c r="F754" i="4" s="1"/>
  <c r="D746" i="4" a="1"/>
  <c r="D746" i="4" s="1"/>
  <c r="E746" i="4" s="1"/>
  <c r="F746" i="4" s="1"/>
  <c r="D738" i="4" a="1"/>
  <c r="D738" i="4" s="1"/>
  <c r="E738" i="4" s="1"/>
  <c r="F738" i="4" s="1"/>
  <c r="D730" i="4" a="1"/>
  <c r="D730" i="4" s="1"/>
  <c r="E730" i="4" s="1"/>
  <c r="F730" i="4" s="1"/>
  <c r="D722" i="4" a="1"/>
  <c r="D722" i="4" s="1"/>
  <c r="E722" i="4" s="1"/>
  <c r="F722" i="4" s="1"/>
  <c r="D714" i="4" a="1"/>
  <c r="D714" i="4" s="1"/>
  <c r="E714" i="4" s="1"/>
  <c r="F714" i="4" s="1"/>
  <c r="D706" i="4" a="1"/>
  <c r="D706" i="4" s="1"/>
  <c r="E706" i="4" s="1"/>
  <c r="F706" i="4" s="1"/>
  <c r="D698" i="4" a="1"/>
  <c r="D698" i="4" s="1"/>
  <c r="E698" i="4" s="1"/>
  <c r="F698" i="4" s="1"/>
  <c r="D690" i="4" a="1"/>
  <c r="D690" i="4" s="1"/>
  <c r="E690" i="4" s="1"/>
  <c r="F690" i="4" s="1"/>
  <c r="D682" i="4" a="1"/>
  <c r="D682" i="4" s="1"/>
  <c r="E682" i="4" s="1"/>
  <c r="F682" i="4" s="1"/>
  <c r="D674" i="4" a="1"/>
  <c r="D674" i="4" s="1"/>
  <c r="E674" i="4" s="1"/>
  <c r="F674" i="4" s="1"/>
  <c r="D666" i="4" a="1"/>
  <c r="D666" i="4" s="1"/>
  <c r="E666" i="4" s="1"/>
  <c r="F666" i="4" s="1"/>
  <c r="D658" i="4" a="1"/>
  <c r="D658" i="4" s="1"/>
  <c r="E658" i="4" s="1"/>
  <c r="F658" i="4" s="1"/>
  <c r="D650" i="4" a="1"/>
  <c r="D650" i="4" s="1"/>
  <c r="E650" i="4" s="1"/>
  <c r="F650" i="4" s="1"/>
  <c r="D642" i="4" a="1"/>
  <c r="D642" i="4" s="1"/>
  <c r="E642" i="4" s="1"/>
  <c r="F642" i="4" s="1"/>
  <c r="D634" i="4" a="1"/>
  <c r="D634" i="4" s="1"/>
  <c r="E634" i="4" s="1"/>
  <c r="F634" i="4" s="1"/>
  <c r="D626" i="4" a="1"/>
  <c r="D626" i="4" s="1"/>
  <c r="E626" i="4" s="1"/>
  <c r="F626" i="4" s="1"/>
  <c r="D618" i="4" a="1"/>
  <c r="D618" i="4" s="1"/>
  <c r="E618" i="4" s="1"/>
  <c r="F618" i="4" s="1"/>
  <c r="D610" i="4" a="1"/>
  <c r="D610" i="4" s="1"/>
  <c r="E610" i="4" s="1"/>
  <c r="F610" i="4" s="1"/>
  <c r="D602" i="4" a="1"/>
  <c r="D602" i="4" s="1"/>
  <c r="E602" i="4" s="1"/>
  <c r="F602" i="4" s="1"/>
  <c r="D594" i="4" a="1"/>
  <c r="D594" i="4" s="1"/>
  <c r="E594" i="4" s="1"/>
  <c r="F594" i="4" s="1"/>
  <c r="D586" i="4" a="1"/>
  <c r="D586" i="4" s="1"/>
  <c r="E586" i="4" s="1"/>
  <c r="F586" i="4" s="1"/>
  <c r="D578" i="4" a="1"/>
  <c r="D578" i="4" s="1"/>
  <c r="E578" i="4" s="1"/>
  <c r="F578" i="4" s="1"/>
  <c r="D570" i="4" a="1"/>
  <c r="D570" i="4" s="1"/>
  <c r="E570" i="4" s="1"/>
  <c r="F570" i="4" s="1"/>
  <c r="D562" i="4" a="1"/>
  <c r="D562" i="4" s="1"/>
  <c r="E562" i="4" s="1"/>
  <c r="F562" i="4" s="1"/>
  <c r="D554" i="4" a="1"/>
  <c r="D554" i="4" s="1"/>
  <c r="E554" i="4" s="1"/>
  <c r="F554" i="4" s="1"/>
  <c r="D546" i="4" a="1"/>
  <c r="D546" i="4" s="1"/>
  <c r="E546" i="4" s="1"/>
  <c r="F546" i="4" s="1"/>
  <c r="D538" i="4" a="1"/>
  <c r="D538" i="4" s="1"/>
  <c r="E538" i="4" s="1"/>
  <c r="F538" i="4" s="1"/>
  <c r="D530" i="4" a="1"/>
  <c r="D530" i="4" s="1"/>
  <c r="E530" i="4" s="1"/>
  <c r="F530" i="4" s="1"/>
  <c r="D522" i="4" a="1"/>
  <c r="D522" i="4" s="1"/>
  <c r="E522" i="4" s="1"/>
  <c r="F522" i="4" s="1"/>
  <c r="D514" i="4" a="1"/>
  <c r="D514" i="4" s="1"/>
  <c r="E514" i="4" s="1"/>
  <c r="F514" i="4" s="1"/>
  <c r="D506" i="4" a="1"/>
  <c r="D506" i="4" s="1"/>
  <c r="E506" i="4" s="1"/>
  <c r="F506" i="4" s="1"/>
  <c r="D498" i="4" a="1"/>
  <c r="D498" i="4" s="1"/>
  <c r="E498" i="4" s="1"/>
  <c r="F498" i="4" s="1"/>
  <c r="D490" i="4" a="1"/>
  <c r="D490" i="4" s="1"/>
  <c r="E490" i="4" s="1"/>
  <c r="F490" i="4" s="1"/>
  <c r="D482" i="4" a="1"/>
  <c r="D482" i="4" s="1"/>
  <c r="E482" i="4" s="1"/>
  <c r="F482" i="4" s="1"/>
  <c r="D474" i="4" a="1"/>
  <c r="D474" i="4" s="1"/>
  <c r="E474" i="4" s="1"/>
  <c r="F474" i="4" s="1"/>
  <c r="D466" i="4" a="1"/>
  <c r="D466" i="4" s="1"/>
  <c r="E466" i="4" s="1"/>
  <c r="F466" i="4" s="1"/>
  <c r="D458" i="4" a="1"/>
  <c r="D458" i="4" s="1"/>
  <c r="E458" i="4" s="1"/>
  <c r="F458" i="4" s="1"/>
  <c r="D450" i="4" a="1"/>
  <c r="D450" i="4" s="1"/>
  <c r="E450" i="4" s="1"/>
  <c r="F450" i="4" s="1"/>
  <c r="D442" i="4" a="1"/>
  <c r="D442" i="4" s="1"/>
  <c r="E442" i="4" s="1"/>
  <c r="F442" i="4" s="1"/>
  <c r="D434" i="4" a="1"/>
  <c r="D434" i="4" s="1"/>
  <c r="E434" i="4" s="1"/>
  <c r="F434" i="4" s="1"/>
  <c r="D426" i="4" a="1"/>
  <c r="D426" i="4" s="1"/>
  <c r="E426" i="4" s="1"/>
  <c r="F426" i="4" s="1"/>
  <c r="D418" i="4" a="1"/>
  <c r="D418" i="4" s="1"/>
  <c r="E418" i="4" s="1"/>
  <c r="F418" i="4" s="1"/>
  <c r="D410" i="4" a="1"/>
  <c r="D410" i="4" s="1"/>
  <c r="E410" i="4" s="1"/>
  <c r="F410" i="4" s="1"/>
  <c r="D402" i="4" a="1"/>
  <c r="D402" i="4" s="1"/>
  <c r="E402" i="4" s="1"/>
  <c r="F402" i="4" s="1"/>
  <c r="D394" i="4" a="1"/>
  <c r="D394" i="4" s="1"/>
  <c r="E394" i="4" s="1"/>
  <c r="F394" i="4" s="1"/>
  <c r="D386" i="4" a="1"/>
  <c r="D386" i="4" s="1"/>
  <c r="E386" i="4" s="1"/>
  <c r="F386" i="4" s="1"/>
  <c r="D378" i="4" a="1"/>
  <c r="D378" i="4" s="1"/>
  <c r="E378" i="4" s="1"/>
  <c r="F378" i="4" s="1"/>
  <c r="D370" i="4" a="1"/>
  <c r="D370" i="4" s="1"/>
  <c r="E370" i="4" s="1"/>
  <c r="F370" i="4" s="1"/>
  <c r="D362" i="4" a="1"/>
  <c r="D362" i="4" s="1"/>
  <c r="E362" i="4" s="1"/>
  <c r="F362" i="4" s="1"/>
  <c r="D354" i="4" a="1"/>
  <c r="D354" i="4" s="1"/>
  <c r="E354" i="4" s="1"/>
  <c r="F354" i="4" s="1"/>
  <c r="D346" i="4" a="1"/>
  <c r="D346" i="4" s="1"/>
  <c r="E346" i="4" s="1"/>
  <c r="F346" i="4" s="1"/>
  <c r="D338" i="4" a="1"/>
  <c r="D338" i="4" s="1"/>
  <c r="E338" i="4" s="1"/>
  <c r="F338" i="4" s="1"/>
  <c r="D330" i="4" a="1"/>
  <c r="D330" i="4" s="1"/>
  <c r="E330" i="4" s="1"/>
  <c r="F330" i="4" s="1"/>
  <c r="D322" i="4" a="1"/>
  <c r="D322" i="4" s="1"/>
  <c r="E322" i="4" s="1"/>
  <c r="F322" i="4" s="1"/>
  <c r="D314" i="4" a="1"/>
  <c r="D314" i="4" s="1"/>
  <c r="E314" i="4" s="1"/>
  <c r="F314" i="4" s="1"/>
  <c r="D306" i="4" a="1"/>
  <c r="D306" i="4" s="1"/>
  <c r="E306" i="4" s="1"/>
  <c r="F306" i="4" s="1"/>
  <c r="D298" i="4" a="1"/>
  <c r="D298" i="4" s="1"/>
  <c r="E298" i="4" s="1"/>
  <c r="F298" i="4" s="1"/>
  <c r="D290" i="4" a="1"/>
  <c r="D290" i="4" s="1"/>
  <c r="E290" i="4" s="1"/>
  <c r="F290" i="4" s="1"/>
  <c r="D282" i="4" a="1"/>
  <c r="D282" i="4" s="1"/>
  <c r="E282" i="4" s="1"/>
  <c r="F282" i="4" s="1"/>
  <c r="D274" i="4" a="1"/>
  <c r="D274" i="4" s="1"/>
  <c r="E274" i="4" s="1"/>
  <c r="F274" i="4" s="1"/>
  <c r="D266" i="4" a="1"/>
  <c r="D266" i="4" s="1"/>
  <c r="E266" i="4" s="1"/>
  <c r="F266" i="4" s="1"/>
  <c r="D258" i="4" a="1"/>
  <c r="D258" i="4" s="1"/>
  <c r="E258" i="4" s="1"/>
  <c r="F258" i="4" s="1"/>
  <c r="D250" i="4" a="1"/>
  <c r="D250" i="4" s="1"/>
  <c r="E250" i="4" s="1"/>
  <c r="F250" i="4" s="1"/>
  <c r="D242" i="4" a="1"/>
  <c r="D242" i="4" s="1"/>
  <c r="E242" i="4" s="1"/>
  <c r="F242" i="4" s="1"/>
  <c r="D234" i="4" a="1"/>
  <c r="D234" i="4" s="1"/>
  <c r="E234" i="4" s="1"/>
  <c r="F234" i="4" s="1"/>
  <c r="D226" i="4" a="1"/>
  <c r="D226" i="4" s="1"/>
  <c r="E226" i="4" s="1"/>
  <c r="F226" i="4" s="1"/>
  <c r="D218" i="4" a="1"/>
  <c r="D218" i="4" s="1"/>
  <c r="E218" i="4" s="1"/>
  <c r="F218" i="4" s="1"/>
  <c r="D210" i="4" a="1"/>
  <c r="D210" i="4" s="1"/>
  <c r="E210" i="4" s="1"/>
  <c r="F210" i="4" s="1"/>
  <c r="D202" i="4" a="1"/>
  <c r="D202" i="4" s="1"/>
  <c r="E202" i="4" s="1"/>
  <c r="F202" i="4" s="1"/>
  <c r="D809" i="4" a="1"/>
  <c r="D809" i="4" s="1"/>
  <c r="E809" i="4" s="1"/>
  <c r="F809" i="4" s="1"/>
  <c r="D801" i="4" a="1"/>
  <c r="D801" i="4" s="1"/>
  <c r="E801" i="4" s="1"/>
  <c r="F801" i="4" s="1"/>
  <c r="D793" i="4" a="1"/>
  <c r="D793" i="4" s="1"/>
  <c r="E793" i="4" s="1"/>
  <c r="F793" i="4" s="1"/>
  <c r="D785" i="4" a="1"/>
  <c r="D785" i="4" s="1"/>
  <c r="E785" i="4" s="1"/>
  <c r="F785" i="4" s="1"/>
  <c r="D777" i="4" a="1"/>
  <c r="D777" i="4" s="1"/>
  <c r="E777" i="4" s="1"/>
  <c r="F777" i="4" s="1"/>
  <c r="D769" i="4" a="1"/>
  <c r="D769" i="4" s="1"/>
  <c r="E769" i="4" s="1"/>
  <c r="F769" i="4" s="1"/>
  <c r="D761" i="4" a="1"/>
  <c r="D761" i="4" s="1"/>
  <c r="E761" i="4" s="1"/>
  <c r="F761" i="4" s="1"/>
  <c r="D753" i="4" a="1"/>
  <c r="D753" i="4" s="1"/>
  <c r="E753" i="4" s="1"/>
  <c r="F753" i="4" s="1"/>
  <c r="D745" i="4" a="1"/>
  <c r="D745" i="4" s="1"/>
  <c r="E745" i="4" s="1"/>
  <c r="F745" i="4" s="1"/>
  <c r="D737" i="4" a="1"/>
  <c r="D737" i="4" s="1"/>
  <c r="E737" i="4" s="1"/>
  <c r="F737" i="4" s="1"/>
  <c r="D729" i="4" a="1"/>
  <c r="D729" i="4" s="1"/>
  <c r="E729" i="4" s="1"/>
  <c r="F729" i="4" s="1"/>
  <c r="D721" i="4" a="1"/>
  <c r="D721" i="4" s="1"/>
  <c r="E721" i="4" s="1"/>
  <c r="F721" i="4" s="1"/>
  <c r="D713" i="4" a="1"/>
  <c r="D713" i="4" s="1"/>
  <c r="E713" i="4" s="1"/>
  <c r="F713" i="4" s="1"/>
  <c r="D705" i="4" a="1"/>
  <c r="D705" i="4" s="1"/>
  <c r="E705" i="4" s="1"/>
  <c r="F705" i="4" s="1"/>
  <c r="D697" i="4" a="1"/>
  <c r="D697" i="4" s="1"/>
  <c r="E697" i="4" s="1"/>
  <c r="F697" i="4" s="1"/>
  <c r="D689" i="4" a="1"/>
  <c r="D689" i="4" s="1"/>
  <c r="E689" i="4" s="1"/>
  <c r="F689" i="4" s="1"/>
  <c r="D681" i="4" a="1"/>
  <c r="D681" i="4" s="1"/>
  <c r="E681" i="4" s="1"/>
  <c r="F681" i="4" s="1"/>
  <c r="D673" i="4" a="1"/>
  <c r="D673" i="4" s="1"/>
  <c r="E673" i="4" s="1"/>
  <c r="F673" i="4" s="1"/>
  <c r="D665" i="4" a="1"/>
  <c r="D665" i="4" s="1"/>
  <c r="E665" i="4" s="1"/>
  <c r="F665" i="4" s="1"/>
  <c r="D657" i="4" a="1"/>
  <c r="D657" i="4" s="1"/>
  <c r="E657" i="4" s="1"/>
  <c r="F657" i="4" s="1"/>
  <c r="D649" i="4" a="1"/>
  <c r="D649" i="4" s="1"/>
  <c r="E649" i="4" s="1"/>
  <c r="F649" i="4" s="1"/>
  <c r="D641" i="4" a="1"/>
  <c r="D641" i="4" s="1"/>
  <c r="E641" i="4" s="1"/>
  <c r="F641" i="4" s="1"/>
  <c r="D633" i="4" a="1"/>
  <c r="D633" i="4" s="1"/>
  <c r="E633" i="4" s="1"/>
  <c r="F633" i="4" s="1"/>
  <c r="D625" i="4" a="1"/>
  <c r="D625" i="4" s="1"/>
  <c r="E625" i="4" s="1"/>
  <c r="F625" i="4" s="1"/>
  <c r="D617" i="4" a="1"/>
  <c r="D617" i="4" s="1"/>
  <c r="E617" i="4" s="1"/>
  <c r="F617" i="4" s="1"/>
  <c r="D609" i="4" a="1"/>
  <c r="D609" i="4" s="1"/>
  <c r="E609" i="4" s="1"/>
  <c r="F609" i="4" s="1"/>
  <c r="D601" i="4" a="1"/>
  <c r="D601" i="4" s="1"/>
  <c r="E601" i="4" s="1"/>
  <c r="F601" i="4" s="1"/>
  <c r="D593" i="4" a="1"/>
  <c r="D593" i="4" s="1"/>
  <c r="E593" i="4" s="1"/>
  <c r="F593" i="4" s="1"/>
  <c r="D585" i="4" a="1"/>
  <c r="D585" i="4" s="1"/>
  <c r="E585" i="4" s="1"/>
  <c r="F585" i="4" s="1"/>
  <c r="D577" i="4" a="1"/>
  <c r="D577" i="4" s="1"/>
  <c r="E577" i="4" s="1"/>
  <c r="F577" i="4" s="1"/>
  <c r="D569" i="4" a="1"/>
  <c r="D569" i="4" s="1"/>
  <c r="E569" i="4" s="1"/>
  <c r="F569" i="4" s="1"/>
  <c r="D561" i="4" a="1"/>
  <c r="D561" i="4" s="1"/>
  <c r="E561" i="4" s="1"/>
  <c r="F561" i="4" s="1"/>
  <c r="D553" i="4" a="1"/>
  <c r="D553" i="4" s="1"/>
  <c r="E553" i="4" s="1"/>
  <c r="F553" i="4" s="1"/>
  <c r="D545" i="4" a="1"/>
  <c r="D545" i="4" s="1"/>
  <c r="E545" i="4" s="1"/>
  <c r="F545" i="4" s="1"/>
  <c r="D537" i="4" a="1"/>
  <c r="D537" i="4" s="1"/>
  <c r="E537" i="4" s="1"/>
  <c r="F537" i="4" s="1"/>
  <c r="D529" i="4" a="1"/>
  <c r="D529" i="4" s="1"/>
  <c r="E529" i="4" s="1"/>
  <c r="F529" i="4" s="1"/>
  <c r="D521" i="4" a="1"/>
  <c r="D521" i="4" s="1"/>
  <c r="E521" i="4" s="1"/>
  <c r="F521" i="4" s="1"/>
  <c r="D513" i="4" a="1"/>
  <c r="D513" i="4" s="1"/>
  <c r="E513" i="4" s="1"/>
  <c r="F513" i="4" s="1"/>
  <c r="D505" i="4" a="1"/>
  <c r="D505" i="4" s="1"/>
  <c r="E505" i="4" s="1"/>
  <c r="F505" i="4" s="1"/>
  <c r="D497" i="4" a="1"/>
  <c r="D497" i="4" s="1"/>
  <c r="E497" i="4" s="1"/>
  <c r="F497" i="4" s="1"/>
  <c r="D489" i="4" a="1"/>
  <c r="D489" i="4" s="1"/>
  <c r="E489" i="4" s="1"/>
  <c r="F489" i="4" s="1"/>
  <c r="D481" i="4" a="1"/>
  <c r="D481" i="4" s="1"/>
  <c r="E481" i="4" s="1"/>
  <c r="F481" i="4" s="1"/>
  <c r="D473" i="4" a="1"/>
  <c r="D473" i="4" s="1"/>
  <c r="E473" i="4" s="1"/>
  <c r="F473" i="4" s="1"/>
  <c r="D465" i="4" a="1"/>
  <c r="D465" i="4" s="1"/>
  <c r="E465" i="4" s="1"/>
  <c r="F465" i="4" s="1"/>
  <c r="D457" i="4" a="1"/>
  <c r="D457" i="4" s="1"/>
  <c r="E457" i="4" s="1"/>
  <c r="F457" i="4" s="1"/>
  <c r="D449" i="4" a="1"/>
  <c r="D449" i="4" s="1"/>
  <c r="E449" i="4" s="1"/>
  <c r="F449" i="4" s="1"/>
  <c r="D441" i="4" a="1"/>
  <c r="D441" i="4" s="1"/>
  <c r="E441" i="4" s="1"/>
  <c r="F441" i="4" s="1"/>
  <c r="D433" i="4" a="1"/>
  <c r="D433" i="4" s="1"/>
  <c r="E433" i="4" s="1"/>
  <c r="F433" i="4" s="1"/>
  <c r="D425" i="4" a="1"/>
  <c r="D425" i="4" s="1"/>
  <c r="E425" i="4" s="1"/>
  <c r="F425" i="4" s="1"/>
  <c r="D417" i="4" a="1"/>
  <c r="D417" i="4" s="1"/>
  <c r="E417" i="4" s="1"/>
  <c r="F417" i="4" s="1"/>
  <c r="D409" i="4" a="1"/>
  <c r="D409" i="4" s="1"/>
  <c r="E409" i="4" s="1"/>
  <c r="F409" i="4" s="1"/>
  <c r="D401" i="4" a="1"/>
  <c r="D401" i="4" s="1"/>
  <c r="E401" i="4" s="1"/>
  <c r="F401" i="4" s="1"/>
  <c r="D393" i="4" a="1"/>
  <c r="D393" i="4" s="1"/>
  <c r="E393" i="4" s="1"/>
  <c r="F393" i="4" s="1"/>
  <c r="D385" i="4" a="1"/>
  <c r="D385" i="4" s="1"/>
  <c r="E385" i="4" s="1"/>
  <c r="F385" i="4" s="1"/>
  <c r="D377" i="4" a="1"/>
  <c r="D377" i="4" s="1"/>
  <c r="E377" i="4" s="1"/>
  <c r="F377" i="4" s="1"/>
  <c r="D369" i="4" a="1"/>
  <c r="D369" i="4" s="1"/>
  <c r="E369" i="4" s="1"/>
  <c r="F369" i="4" s="1"/>
  <c r="D361" i="4" a="1"/>
  <c r="D361" i="4" s="1"/>
  <c r="E361" i="4" s="1"/>
  <c r="F361" i="4" s="1"/>
  <c r="D353" i="4" a="1"/>
  <c r="D353" i="4" s="1"/>
  <c r="E353" i="4" s="1"/>
  <c r="F353" i="4" s="1"/>
  <c r="D345" i="4" a="1"/>
  <c r="D345" i="4" s="1"/>
  <c r="E345" i="4" s="1"/>
  <c r="F345" i="4" s="1"/>
  <c r="D337" i="4" a="1"/>
  <c r="D337" i="4" s="1"/>
  <c r="E337" i="4" s="1"/>
  <c r="F337" i="4" s="1"/>
  <c r="D329" i="4" a="1"/>
  <c r="D329" i="4" s="1"/>
  <c r="E329" i="4" s="1"/>
  <c r="F329" i="4" s="1"/>
  <c r="D321" i="4" a="1"/>
  <c r="D321" i="4" s="1"/>
  <c r="E321" i="4" s="1"/>
  <c r="F321" i="4" s="1"/>
  <c r="D313" i="4" a="1"/>
  <c r="D313" i="4" s="1"/>
  <c r="E313" i="4" s="1"/>
  <c r="F313" i="4" s="1"/>
  <c r="D305" i="4" a="1"/>
  <c r="D305" i="4" s="1"/>
  <c r="E305" i="4" s="1"/>
  <c r="F305" i="4" s="1"/>
  <c r="D297" i="4" a="1"/>
  <c r="D297" i="4" s="1"/>
  <c r="E297" i="4" s="1"/>
  <c r="F297" i="4" s="1"/>
  <c r="D289" i="4" a="1"/>
  <c r="D289" i="4" s="1"/>
  <c r="E289" i="4" s="1"/>
  <c r="F289" i="4" s="1"/>
  <c r="D281" i="4" a="1"/>
  <c r="D281" i="4" s="1"/>
  <c r="E281" i="4" s="1"/>
  <c r="F281" i="4" s="1"/>
  <c r="D273" i="4" a="1"/>
  <c r="D273" i="4" s="1"/>
  <c r="E273" i="4" s="1"/>
  <c r="F273" i="4" s="1"/>
  <c r="D265" i="4" a="1"/>
  <c r="D265" i="4" s="1"/>
  <c r="E265" i="4" s="1"/>
  <c r="F265" i="4" s="1"/>
  <c r="D257" i="4" a="1"/>
  <c r="D257" i="4" s="1"/>
  <c r="E257" i="4" s="1"/>
  <c r="F257" i="4" s="1"/>
  <c r="D249" i="4" a="1"/>
  <c r="D249" i="4" s="1"/>
  <c r="E249" i="4" s="1"/>
  <c r="F249" i="4" s="1"/>
  <c r="D241" i="4" a="1"/>
  <c r="D241" i="4" s="1"/>
  <c r="E241" i="4" s="1"/>
  <c r="F241" i="4" s="1"/>
  <c r="D233" i="4" a="1"/>
  <c r="D233" i="4" s="1"/>
  <c r="E233" i="4" s="1"/>
  <c r="F233" i="4" s="1"/>
  <c r="D225" i="4" a="1"/>
  <c r="D225" i="4" s="1"/>
  <c r="E225" i="4" s="1"/>
  <c r="F225" i="4" s="1"/>
  <c r="D217" i="4" a="1"/>
  <c r="D217" i="4" s="1"/>
  <c r="E217" i="4" s="1"/>
  <c r="F217" i="4" s="1"/>
  <c r="D209" i="4" a="1"/>
  <c r="D209" i="4" s="1"/>
  <c r="E209" i="4" s="1"/>
  <c r="F209" i="4" s="1"/>
  <c r="D201" i="4" a="1"/>
  <c r="D201" i="4" s="1"/>
  <c r="E201" i="4" s="1"/>
  <c r="F201" i="4" s="1"/>
  <c r="D193" i="4" a="1"/>
  <c r="D193" i="4" s="1"/>
  <c r="E193" i="4" s="1"/>
  <c r="F193" i="4" s="1"/>
  <c r="D185" i="4" a="1"/>
  <c r="D185" i="4" s="1"/>
  <c r="E185" i="4" s="1"/>
  <c r="F185" i="4" s="1"/>
  <c r="D792" i="4" a="1"/>
  <c r="D792" i="4" s="1"/>
  <c r="E792" i="4" s="1"/>
  <c r="F792" i="4" s="1"/>
  <c r="D784" i="4" a="1"/>
  <c r="D784" i="4" s="1"/>
  <c r="E784" i="4" s="1"/>
  <c r="F784" i="4" s="1"/>
  <c r="D776" i="4" a="1"/>
  <c r="D776" i="4" s="1"/>
  <c r="E776" i="4" s="1"/>
  <c r="F776" i="4" s="1"/>
  <c r="D768" i="4" a="1"/>
  <c r="D768" i="4" s="1"/>
  <c r="E768" i="4" s="1"/>
  <c r="F768" i="4" s="1"/>
  <c r="D760" i="4" a="1"/>
  <c r="D760" i="4" s="1"/>
  <c r="E760" i="4" s="1"/>
  <c r="F760" i="4" s="1"/>
  <c r="D752" i="4" a="1"/>
  <c r="D752" i="4" s="1"/>
  <c r="E752" i="4" s="1"/>
  <c r="F752" i="4" s="1"/>
  <c r="D744" i="4" a="1"/>
  <c r="D744" i="4" s="1"/>
  <c r="E744" i="4" s="1"/>
  <c r="F744" i="4" s="1"/>
  <c r="D736" i="4" a="1"/>
  <c r="D736" i="4" s="1"/>
  <c r="E736" i="4" s="1"/>
  <c r="F736" i="4" s="1"/>
  <c r="D728" i="4" a="1"/>
  <c r="D728" i="4" s="1"/>
  <c r="E728" i="4" s="1"/>
  <c r="F728" i="4" s="1"/>
  <c r="D720" i="4" a="1"/>
  <c r="D720" i="4" s="1"/>
  <c r="E720" i="4" s="1"/>
  <c r="F720" i="4" s="1"/>
  <c r="D712" i="4" a="1"/>
  <c r="D712" i="4" s="1"/>
  <c r="E712" i="4" s="1"/>
  <c r="F712" i="4" s="1"/>
  <c r="D704" i="4" a="1"/>
  <c r="D704" i="4" s="1"/>
  <c r="E704" i="4" s="1"/>
  <c r="F704" i="4" s="1"/>
  <c r="D696" i="4" a="1"/>
  <c r="D696" i="4" s="1"/>
  <c r="E696" i="4" s="1"/>
  <c r="F696" i="4" s="1"/>
  <c r="D688" i="4" a="1"/>
  <c r="D688" i="4" s="1"/>
  <c r="E688" i="4" s="1"/>
  <c r="F688" i="4" s="1"/>
  <c r="D680" i="4" a="1"/>
  <c r="D680" i="4" s="1"/>
  <c r="E680" i="4" s="1"/>
  <c r="F680" i="4" s="1"/>
  <c r="D672" i="4" a="1"/>
  <c r="D672" i="4" s="1"/>
  <c r="E672" i="4" s="1"/>
  <c r="F672" i="4" s="1"/>
  <c r="D664" i="4" a="1"/>
  <c r="D664" i="4" s="1"/>
  <c r="E664" i="4" s="1"/>
  <c r="F664" i="4" s="1"/>
  <c r="D656" i="4" a="1"/>
  <c r="D656" i="4" s="1"/>
  <c r="E656" i="4" s="1"/>
  <c r="F656" i="4" s="1"/>
  <c r="D648" i="4" a="1"/>
  <c r="D648" i="4" s="1"/>
  <c r="E648" i="4" s="1"/>
  <c r="F648" i="4" s="1"/>
  <c r="D640" i="4" a="1"/>
  <c r="D640" i="4" s="1"/>
  <c r="E640" i="4" s="1"/>
  <c r="F640" i="4" s="1"/>
  <c r="D632" i="4" a="1"/>
  <c r="D632" i="4" s="1"/>
  <c r="E632" i="4" s="1"/>
  <c r="F632" i="4" s="1"/>
  <c r="D624" i="4" a="1"/>
  <c r="D624" i="4" s="1"/>
  <c r="E624" i="4" s="1"/>
  <c r="F624" i="4" s="1"/>
  <c r="D616" i="4" a="1"/>
  <c r="D616" i="4" s="1"/>
  <c r="E616" i="4" s="1"/>
  <c r="F616" i="4" s="1"/>
  <c r="D608" i="4" a="1"/>
  <c r="D608" i="4" s="1"/>
  <c r="E608" i="4" s="1"/>
  <c r="F608" i="4" s="1"/>
  <c r="D600" i="4" a="1"/>
  <c r="D600" i="4" s="1"/>
  <c r="E600" i="4" s="1"/>
  <c r="F600" i="4" s="1"/>
  <c r="D592" i="4" a="1"/>
  <c r="D592" i="4" s="1"/>
  <c r="E592" i="4" s="1"/>
  <c r="F592" i="4" s="1"/>
  <c r="D584" i="4" a="1"/>
  <c r="D584" i="4" s="1"/>
  <c r="E584" i="4" s="1"/>
  <c r="F584" i="4" s="1"/>
  <c r="D576" i="4" a="1"/>
  <c r="D576" i="4" s="1"/>
  <c r="E576" i="4" s="1"/>
  <c r="F576" i="4" s="1"/>
  <c r="D568" i="4" a="1"/>
  <c r="D568" i="4" s="1"/>
  <c r="E568" i="4" s="1"/>
  <c r="F568" i="4" s="1"/>
  <c r="D560" i="4" a="1"/>
  <c r="D560" i="4" s="1"/>
  <c r="E560" i="4" s="1"/>
  <c r="F560" i="4" s="1"/>
  <c r="D552" i="4" a="1"/>
  <c r="D552" i="4" s="1"/>
  <c r="E552" i="4" s="1"/>
  <c r="F552" i="4" s="1"/>
  <c r="D544" i="4" a="1"/>
  <c r="D544" i="4" s="1"/>
  <c r="E544" i="4" s="1"/>
  <c r="F544" i="4" s="1"/>
  <c r="D536" i="4" a="1"/>
  <c r="D536" i="4" s="1"/>
  <c r="E536" i="4" s="1"/>
  <c r="F536" i="4" s="1"/>
  <c r="D528" i="4" a="1"/>
  <c r="D528" i="4" s="1"/>
  <c r="E528" i="4" s="1"/>
  <c r="F528" i="4" s="1"/>
  <c r="D520" i="4" a="1"/>
  <c r="D520" i="4" s="1"/>
  <c r="E520" i="4" s="1"/>
  <c r="F520" i="4" s="1"/>
  <c r="D512" i="4" a="1"/>
  <c r="D512" i="4" s="1"/>
  <c r="E512" i="4" s="1"/>
  <c r="F512" i="4" s="1"/>
  <c r="D504" i="4" a="1"/>
  <c r="D504" i="4" s="1"/>
  <c r="E504" i="4" s="1"/>
  <c r="F504" i="4" s="1"/>
  <c r="D496" i="4" a="1"/>
  <c r="D496" i="4" s="1"/>
  <c r="E496" i="4" s="1"/>
  <c r="F496" i="4" s="1"/>
  <c r="D488" i="4" a="1"/>
  <c r="D488" i="4" s="1"/>
  <c r="E488" i="4" s="1"/>
  <c r="F488" i="4" s="1"/>
  <c r="D480" i="4" a="1"/>
  <c r="D480" i="4" s="1"/>
  <c r="E480" i="4" s="1"/>
  <c r="F480" i="4" s="1"/>
  <c r="D472" i="4" a="1"/>
  <c r="D472" i="4" s="1"/>
  <c r="E472" i="4" s="1"/>
  <c r="F472" i="4" s="1"/>
  <c r="D464" i="4" a="1"/>
  <c r="D464" i="4" s="1"/>
  <c r="E464" i="4" s="1"/>
  <c r="F464" i="4" s="1"/>
  <c r="D456" i="4" a="1"/>
  <c r="D456" i="4" s="1"/>
  <c r="E456" i="4" s="1"/>
  <c r="F456" i="4" s="1"/>
  <c r="D448" i="4" a="1"/>
  <c r="D448" i="4" s="1"/>
  <c r="E448" i="4" s="1"/>
  <c r="F448" i="4" s="1"/>
  <c r="D440" i="4" a="1"/>
  <c r="D440" i="4" s="1"/>
  <c r="E440" i="4" s="1"/>
  <c r="F440" i="4" s="1"/>
  <c r="D432" i="4" a="1"/>
  <c r="D432" i="4" s="1"/>
  <c r="E432" i="4" s="1"/>
  <c r="F432" i="4" s="1"/>
  <c r="D424" i="4" a="1"/>
  <c r="D424" i="4" s="1"/>
  <c r="E424" i="4" s="1"/>
  <c r="F424" i="4" s="1"/>
  <c r="D416" i="4" a="1"/>
  <c r="D416" i="4" s="1"/>
  <c r="E416" i="4" s="1"/>
  <c r="F416" i="4" s="1"/>
  <c r="D408" i="4" a="1"/>
  <c r="D408" i="4" s="1"/>
  <c r="E408" i="4" s="1"/>
  <c r="F408" i="4" s="1"/>
  <c r="D400" i="4" a="1"/>
  <c r="D400" i="4" s="1"/>
  <c r="E400" i="4" s="1"/>
  <c r="F400" i="4" s="1"/>
  <c r="D392" i="4" a="1"/>
  <c r="D392" i="4" s="1"/>
  <c r="E392" i="4" s="1"/>
  <c r="F392" i="4" s="1"/>
  <c r="D384" i="4" a="1"/>
  <c r="D384" i="4" s="1"/>
  <c r="E384" i="4" s="1"/>
  <c r="F384" i="4" s="1"/>
  <c r="D376" i="4" a="1"/>
  <c r="D376" i="4" s="1"/>
  <c r="E376" i="4" s="1"/>
  <c r="F376" i="4" s="1"/>
  <c r="D368" i="4" a="1"/>
  <c r="D368" i="4" s="1"/>
  <c r="E368" i="4" s="1"/>
  <c r="F368" i="4" s="1"/>
  <c r="D360" i="4" a="1"/>
  <c r="D360" i="4" s="1"/>
  <c r="E360" i="4" s="1"/>
  <c r="F360" i="4" s="1"/>
  <c r="D352" i="4" a="1"/>
  <c r="D352" i="4" s="1"/>
  <c r="E352" i="4" s="1"/>
  <c r="F352" i="4" s="1"/>
  <c r="D344" i="4" a="1"/>
  <c r="D344" i="4" s="1"/>
  <c r="E344" i="4" s="1"/>
  <c r="F344" i="4" s="1"/>
  <c r="D336" i="4" a="1"/>
  <c r="D336" i="4" s="1"/>
  <c r="E336" i="4" s="1"/>
  <c r="F336" i="4" s="1"/>
  <c r="D328" i="4" a="1"/>
  <c r="D328" i="4" s="1"/>
  <c r="E328" i="4" s="1"/>
  <c r="F328" i="4" s="1"/>
  <c r="D320" i="4" a="1"/>
  <c r="D320" i="4" s="1"/>
  <c r="E320" i="4" s="1"/>
  <c r="F320" i="4" s="1"/>
  <c r="D312" i="4" a="1"/>
  <c r="D312" i="4" s="1"/>
  <c r="E312" i="4" s="1"/>
  <c r="F312" i="4" s="1"/>
  <c r="D304" i="4" a="1"/>
  <c r="D304" i="4" s="1"/>
  <c r="E304" i="4" s="1"/>
  <c r="F304" i="4" s="1"/>
  <c r="D296" i="4" a="1"/>
  <c r="D296" i="4" s="1"/>
  <c r="E296" i="4" s="1"/>
  <c r="F296" i="4" s="1"/>
  <c r="D288" i="4" a="1"/>
  <c r="D288" i="4" s="1"/>
  <c r="E288" i="4" s="1"/>
  <c r="F288" i="4" s="1"/>
  <c r="D280" i="4" a="1"/>
  <c r="D280" i="4" s="1"/>
  <c r="E280" i="4" s="1"/>
  <c r="F280" i="4" s="1"/>
  <c r="D272" i="4" a="1"/>
  <c r="D272" i="4" s="1"/>
  <c r="E272" i="4" s="1"/>
  <c r="F272" i="4" s="1"/>
  <c r="D264" i="4" a="1"/>
  <c r="D264" i="4" s="1"/>
  <c r="E264" i="4" s="1"/>
  <c r="F264" i="4" s="1"/>
  <c r="D256" i="4" a="1"/>
  <c r="D256" i="4" s="1"/>
  <c r="E256" i="4" s="1"/>
  <c r="F256" i="4" s="1"/>
  <c r="D248" i="4" a="1"/>
  <c r="D248" i="4" s="1"/>
  <c r="E248" i="4" s="1"/>
  <c r="F248" i="4" s="1"/>
  <c r="D240" i="4" a="1"/>
  <c r="D240" i="4" s="1"/>
  <c r="E240" i="4" s="1"/>
  <c r="F240" i="4" s="1"/>
  <c r="D232" i="4" a="1"/>
  <c r="D232" i="4" s="1"/>
  <c r="E232" i="4" s="1"/>
  <c r="F232" i="4" s="1"/>
  <c r="D224" i="4" a="1"/>
  <c r="D224" i="4" s="1"/>
  <c r="E224" i="4" s="1"/>
  <c r="F224" i="4" s="1"/>
  <c r="D216" i="4" a="1"/>
  <c r="D216" i="4" s="1"/>
  <c r="E216" i="4" s="1"/>
  <c r="F216" i="4" s="1"/>
  <c r="D208" i="4" a="1"/>
  <c r="D208" i="4" s="1"/>
  <c r="E208" i="4" s="1"/>
  <c r="F208" i="4" s="1"/>
  <c r="D200" i="4" a="1"/>
  <c r="D200" i="4" s="1"/>
  <c r="E200" i="4" s="1"/>
  <c r="F200" i="4" s="1"/>
  <c r="D192" i="4" a="1"/>
  <c r="D192" i="4" s="1"/>
  <c r="E192" i="4" s="1"/>
  <c r="F192" i="4" s="1"/>
  <c r="D184" i="4" a="1"/>
  <c r="D184" i="4" s="1"/>
  <c r="E184" i="4" s="1"/>
  <c r="F184" i="4" s="1"/>
  <c r="D807" i="4" a="1"/>
  <c r="D807" i="4" s="1"/>
  <c r="E807" i="4" s="1"/>
  <c r="F807" i="4" s="1"/>
  <c r="D799" i="4" a="1"/>
  <c r="D799" i="4" s="1"/>
  <c r="E799" i="4" s="1"/>
  <c r="F799" i="4" s="1"/>
  <c r="D791" i="4" a="1"/>
  <c r="D791" i="4" s="1"/>
  <c r="E791" i="4" s="1"/>
  <c r="F791" i="4" s="1"/>
  <c r="D783" i="4" a="1"/>
  <c r="D783" i="4" s="1"/>
  <c r="E783" i="4" s="1"/>
  <c r="F783" i="4" s="1"/>
  <c r="D775" i="4" a="1"/>
  <c r="D775" i="4" s="1"/>
  <c r="E775" i="4" s="1"/>
  <c r="F775" i="4" s="1"/>
  <c r="D767" i="4" a="1"/>
  <c r="D767" i="4" s="1"/>
  <c r="E767" i="4" s="1"/>
  <c r="F767" i="4" s="1"/>
  <c r="D759" i="4" a="1"/>
  <c r="D759" i="4" s="1"/>
  <c r="E759" i="4" s="1"/>
  <c r="F759" i="4" s="1"/>
  <c r="D751" i="4" a="1"/>
  <c r="D751" i="4" s="1"/>
  <c r="E751" i="4" s="1"/>
  <c r="F751" i="4" s="1"/>
  <c r="D743" i="4" a="1"/>
  <c r="D743" i="4" s="1"/>
  <c r="E743" i="4" s="1"/>
  <c r="F743" i="4" s="1"/>
  <c r="D735" i="4" a="1"/>
  <c r="D735" i="4" s="1"/>
  <c r="E735" i="4" s="1"/>
  <c r="F735" i="4" s="1"/>
  <c r="D727" i="4" a="1"/>
  <c r="D727" i="4" s="1"/>
  <c r="E727" i="4" s="1"/>
  <c r="F727" i="4" s="1"/>
  <c r="D719" i="4" a="1"/>
  <c r="D719" i="4" s="1"/>
  <c r="E719" i="4" s="1"/>
  <c r="F719" i="4" s="1"/>
  <c r="D711" i="4" a="1"/>
  <c r="D711" i="4" s="1"/>
  <c r="E711" i="4" s="1"/>
  <c r="F711" i="4" s="1"/>
  <c r="D703" i="4" a="1"/>
  <c r="D703" i="4" s="1"/>
  <c r="E703" i="4" s="1"/>
  <c r="F703" i="4" s="1"/>
  <c r="D695" i="4" a="1"/>
  <c r="D695" i="4" s="1"/>
  <c r="E695" i="4" s="1"/>
  <c r="F695" i="4" s="1"/>
  <c r="D687" i="4" a="1"/>
  <c r="D687" i="4" s="1"/>
  <c r="E687" i="4" s="1"/>
  <c r="F687" i="4" s="1"/>
  <c r="D679" i="4" a="1"/>
  <c r="D679" i="4" s="1"/>
  <c r="E679" i="4" s="1"/>
  <c r="F679" i="4" s="1"/>
  <c r="D671" i="4" a="1"/>
  <c r="D671" i="4" s="1"/>
  <c r="E671" i="4" s="1"/>
  <c r="F671" i="4" s="1"/>
  <c r="D663" i="4" a="1"/>
  <c r="D663" i="4" s="1"/>
  <c r="E663" i="4" s="1"/>
  <c r="F663" i="4" s="1"/>
  <c r="D655" i="4" a="1"/>
  <c r="D655" i="4" s="1"/>
  <c r="E655" i="4" s="1"/>
  <c r="F655" i="4" s="1"/>
  <c r="D647" i="4" a="1"/>
  <c r="D647" i="4" s="1"/>
  <c r="E647" i="4" s="1"/>
  <c r="F647" i="4" s="1"/>
  <c r="D639" i="4" a="1"/>
  <c r="D639" i="4" s="1"/>
  <c r="E639" i="4" s="1"/>
  <c r="F639" i="4" s="1"/>
  <c r="D631" i="4" a="1"/>
  <c r="D631" i="4" s="1"/>
  <c r="E631" i="4" s="1"/>
  <c r="F631" i="4" s="1"/>
  <c r="D623" i="4" a="1"/>
  <c r="D623" i="4" s="1"/>
  <c r="E623" i="4" s="1"/>
  <c r="F623" i="4" s="1"/>
  <c r="D615" i="4" a="1"/>
  <c r="D615" i="4" s="1"/>
  <c r="E615" i="4" s="1"/>
  <c r="F615" i="4" s="1"/>
  <c r="D607" i="4" a="1"/>
  <c r="D607" i="4" s="1"/>
  <c r="E607" i="4" s="1"/>
  <c r="F607" i="4" s="1"/>
  <c r="D599" i="4" a="1"/>
  <c r="D599" i="4" s="1"/>
  <c r="E599" i="4" s="1"/>
  <c r="F599" i="4" s="1"/>
  <c r="D591" i="4" a="1"/>
  <c r="D591" i="4" s="1"/>
  <c r="E591" i="4" s="1"/>
  <c r="F591" i="4" s="1"/>
  <c r="D583" i="4" a="1"/>
  <c r="D583" i="4" s="1"/>
  <c r="E583" i="4" s="1"/>
  <c r="F583" i="4" s="1"/>
  <c r="D575" i="4" a="1"/>
  <c r="D575" i="4" s="1"/>
  <c r="E575" i="4" s="1"/>
  <c r="F575" i="4" s="1"/>
  <c r="D567" i="4" a="1"/>
  <c r="D567" i="4" s="1"/>
  <c r="E567" i="4" s="1"/>
  <c r="F567" i="4" s="1"/>
  <c r="D559" i="4" a="1"/>
  <c r="D559" i="4" s="1"/>
  <c r="E559" i="4" s="1"/>
  <c r="F559" i="4" s="1"/>
  <c r="D551" i="4" a="1"/>
  <c r="D551" i="4" s="1"/>
  <c r="E551" i="4" s="1"/>
  <c r="F551" i="4" s="1"/>
  <c r="D543" i="4" a="1"/>
  <c r="D543" i="4" s="1"/>
  <c r="E543" i="4" s="1"/>
  <c r="F543" i="4" s="1"/>
  <c r="D535" i="4" a="1"/>
  <c r="D535" i="4" s="1"/>
  <c r="E535" i="4" s="1"/>
  <c r="F535" i="4" s="1"/>
  <c r="D527" i="4" a="1"/>
  <c r="D527" i="4" s="1"/>
  <c r="E527" i="4" s="1"/>
  <c r="F527" i="4" s="1"/>
  <c r="D519" i="4" a="1"/>
  <c r="D519" i="4" s="1"/>
  <c r="E519" i="4" s="1"/>
  <c r="F519" i="4" s="1"/>
  <c r="D511" i="4" a="1"/>
  <c r="D511" i="4" s="1"/>
  <c r="E511" i="4" s="1"/>
  <c r="F511" i="4" s="1"/>
  <c r="D503" i="4" a="1"/>
  <c r="D503" i="4" s="1"/>
  <c r="E503" i="4" s="1"/>
  <c r="F503" i="4" s="1"/>
  <c r="D495" i="4" a="1"/>
  <c r="D495" i="4" s="1"/>
  <c r="E495" i="4" s="1"/>
  <c r="F495" i="4" s="1"/>
  <c r="D487" i="4" a="1"/>
  <c r="D487" i="4" s="1"/>
  <c r="E487" i="4" s="1"/>
  <c r="F487" i="4" s="1"/>
  <c r="D479" i="4" a="1"/>
  <c r="D479" i="4" s="1"/>
  <c r="E479" i="4" s="1"/>
  <c r="F479" i="4" s="1"/>
  <c r="D471" i="4" a="1"/>
  <c r="D471" i="4" s="1"/>
  <c r="E471" i="4" s="1"/>
  <c r="F471" i="4" s="1"/>
  <c r="D463" i="4" a="1"/>
  <c r="D463" i="4" s="1"/>
  <c r="E463" i="4" s="1"/>
  <c r="F463" i="4" s="1"/>
  <c r="D455" i="4" a="1"/>
  <c r="D455" i="4" s="1"/>
  <c r="E455" i="4" s="1"/>
  <c r="F455" i="4" s="1"/>
  <c r="D447" i="4" a="1"/>
  <c r="D447" i="4" s="1"/>
  <c r="E447" i="4" s="1"/>
  <c r="F447" i="4" s="1"/>
  <c r="D439" i="4" a="1"/>
  <c r="D439" i="4" s="1"/>
  <c r="E439" i="4" s="1"/>
  <c r="F439" i="4" s="1"/>
  <c r="D431" i="4" a="1"/>
  <c r="D431" i="4" s="1"/>
  <c r="E431" i="4" s="1"/>
  <c r="F431" i="4" s="1"/>
  <c r="D423" i="4" a="1"/>
  <c r="D423" i="4" s="1"/>
  <c r="E423" i="4" s="1"/>
  <c r="F423" i="4" s="1"/>
  <c r="D415" i="4" a="1"/>
  <c r="D415" i="4" s="1"/>
  <c r="E415" i="4" s="1"/>
  <c r="F415" i="4" s="1"/>
  <c r="D407" i="4" a="1"/>
  <c r="D407" i="4" s="1"/>
  <c r="E407" i="4" s="1"/>
  <c r="F407" i="4" s="1"/>
  <c r="D399" i="4" a="1"/>
  <c r="D399" i="4" s="1"/>
  <c r="E399" i="4" s="1"/>
  <c r="F399" i="4" s="1"/>
  <c r="D391" i="4" a="1"/>
  <c r="D391" i="4" s="1"/>
  <c r="E391" i="4" s="1"/>
  <c r="F391" i="4" s="1"/>
  <c r="D383" i="4" a="1"/>
  <c r="D383" i="4" s="1"/>
  <c r="E383" i="4" s="1"/>
  <c r="F383" i="4" s="1"/>
  <c r="D375" i="4" a="1"/>
  <c r="D375" i="4" s="1"/>
  <c r="E375" i="4" s="1"/>
  <c r="F375" i="4" s="1"/>
  <c r="D367" i="4" a="1"/>
  <c r="D367" i="4" s="1"/>
  <c r="E367" i="4" s="1"/>
  <c r="F367" i="4" s="1"/>
  <c r="D359" i="4" a="1"/>
  <c r="D359" i="4" s="1"/>
  <c r="E359" i="4" s="1"/>
  <c r="F359" i="4" s="1"/>
  <c r="D351" i="4" a="1"/>
  <c r="D351" i="4" s="1"/>
  <c r="E351" i="4" s="1"/>
  <c r="F351" i="4" s="1"/>
  <c r="D343" i="4" a="1"/>
  <c r="D343" i="4" s="1"/>
  <c r="E343" i="4" s="1"/>
  <c r="F343" i="4" s="1"/>
  <c r="D335" i="4" a="1"/>
  <c r="D335" i="4" s="1"/>
  <c r="E335" i="4" s="1"/>
  <c r="F335" i="4" s="1"/>
  <c r="D327" i="4" a="1"/>
  <c r="D327" i="4" s="1"/>
  <c r="E327" i="4" s="1"/>
  <c r="F327" i="4" s="1"/>
  <c r="D319" i="4" a="1"/>
  <c r="D319" i="4" s="1"/>
  <c r="E319" i="4" s="1"/>
  <c r="F319" i="4" s="1"/>
  <c r="D311" i="4" a="1"/>
  <c r="D311" i="4" s="1"/>
  <c r="E311" i="4" s="1"/>
  <c r="F311" i="4" s="1"/>
  <c r="D303" i="4" a="1"/>
  <c r="D303" i="4" s="1"/>
  <c r="E303" i="4" s="1"/>
  <c r="F303" i="4" s="1"/>
  <c r="D295" i="4" a="1"/>
  <c r="D295" i="4" s="1"/>
  <c r="E295" i="4" s="1"/>
  <c r="F295" i="4" s="1"/>
  <c r="D287" i="4" a="1"/>
  <c r="D287" i="4" s="1"/>
  <c r="E287" i="4" s="1"/>
  <c r="F287" i="4" s="1"/>
  <c r="D279" i="4" a="1"/>
  <c r="D279" i="4" s="1"/>
  <c r="E279" i="4" s="1"/>
  <c r="F279" i="4" s="1"/>
  <c r="D271" i="4" a="1"/>
  <c r="D271" i="4" s="1"/>
  <c r="E271" i="4" s="1"/>
  <c r="F271" i="4" s="1"/>
  <c r="D263" i="4" a="1"/>
  <c r="D263" i="4" s="1"/>
  <c r="E263" i="4" s="1"/>
  <c r="F263" i="4" s="1"/>
  <c r="D255" i="4" a="1"/>
  <c r="D255" i="4" s="1"/>
  <c r="E255" i="4" s="1"/>
  <c r="F255" i="4" s="1"/>
  <c r="D247" i="4" a="1"/>
  <c r="D247" i="4" s="1"/>
  <c r="E247" i="4" s="1"/>
  <c r="F247" i="4" s="1"/>
  <c r="D239" i="4" a="1"/>
  <c r="D239" i="4" s="1"/>
  <c r="E239" i="4" s="1"/>
  <c r="F239" i="4" s="1"/>
  <c r="D231" i="4" a="1"/>
  <c r="D231" i="4" s="1"/>
  <c r="E231" i="4" s="1"/>
  <c r="F231" i="4" s="1"/>
  <c r="D223" i="4" a="1"/>
  <c r="D223" i="4" s="1"/>
  <c r="E223" i="4" s="1"/>
  <c r="F223" i="4" s="1"/>
  <c r="D215" i="4" a="1"/>
  <c r="D215" i="4" s="1"/>
  <c r="E215" i="4" s="1"/>
  <c r="F215" i="4" s="1"/>
  <c r="D207" i="4" a="1"/>
  <c r="D207" i="4" s="1"/>
  <c r="E207" i="4" s="1"/>
  <c r="F207" i="4" s="1"/>
  <c r="D199" i="4" a="1"/>
  <c r="D199" i="4" s="1"/>
  <c r="E199" i="4" s="1"/>
  <c r="F199" i="4" s="1"/>
  <c r="D822" i="4" a="1"/>
  <c r="D822" i="4" s="1"/>
  <c r="E822" i="4" s="1"/>
  <c r="F822" i="4" s="1"/>
  <c r="D814" i="4" a="1"/>
  <c r="D814" i="4" s="1"/>
  <c r="E814" i="4" s="1"/>
  <c r="F814" i="4" s="1"/>
  <c r="D806" i="4" a="1"/>
  <c r="D806" i="4" s="1"/>
  <c r="E806" i="4" s="1"/>
  <c r="F806" i="4" s="1"/>
  <c r="D798" i="4" a="1"/>
  <c r="D798" i="4" s="1"/>
  <c r="E798" i="4" s="1"/>
  <c r="F798" i="4" s="1"/>
  <c r="D790" i="4" a="1"/>
  <c r="D790" i="4" s="1"/>
  <c r="E790" i="4" s="1"/>
  <c r="F790" i="4" s="1"/>
  <c r="D782" i="4" a="1"/>
  <c r="D782" i="4" s="1"/>
  <c r="E782" i="4" s="1"/>
  <c r="F782" i="4" s="1"/>
  <c r="D774" i="4" a="1"/>
  <c r="D774" i="4" s="1"/>
  <c r="E774" i="4" s="1"/>
  <c r="F774" i="4" s="1"/>
  <c r="D766" i="4" a="1"/>
  <c r="D766" i="4" s="1"/>
  <c r="E766" i="4" s="1"/>
  <c r="F766" i="4" s="1"/>
  <c r="D758" i="4" a="1"/>
  <c r="D758" i="4" s="1"/>
  <c r="E758" i="4" s="1"/>
  <c r="F758" i="4" s="1"/>
  <c r="D750" i="4" a="1"/>
  <c r="D750" i="4" s="1"/>
  <c r="E750" i="4" s="1"/>
  <c r="F750" i="4" s="1"/>
  <c r="D742" i="4" a="1"/>
  <c r="D742" i="4" s="1"/>
  <c r="E742" i="4" s="1"/>
  <c r="F742" i="4" s="1"/>
  <c r="D734" i="4" a="1"/>
  <c r="D734" i="4" s="1"/>
  <c r="E734" i="4" s="1"/>
  <c r="F734" i="4" s="1"/>
  <c r="D726" i="4" a="1"/>
  <c r="D726" i="4" s="1"/>
  <c r="E726" i="4" s="1"/>
  <c r="F726" i="4" s="1"/>
  <c r="D718" i="4" a="1"/>
  <c r="D718" i="4" s="1"/>
  <c r="E718" i="4" s="1"/>
  <c r="F718" i="4" s="1"/>
  <c r="D710" i="4" a="1"/>
  <c r="D710" i="4" s="1"/>
  <c r="E710" i="4" s="1"/>
  <c r="F710" i="4" s="1"/>
  <c r="D702" i="4" a="1"/>
  <c r="D702" i="4" s="1"/>
  <c r="E702" i="4" s="1"/>
  <c r="F702" i="4" s="1"/>
  <c r="D694" i="4" a="1"/>
  <c r="D694" i="4" s="1"/>
  <c r="E694" i="4" s="1"/>
  <c r="F694" i="4" s="1"/>
  <c r="D686" i="4" a="1"/>
  <c r="D686" i="4" s="1"/>
  <c r="E686" i="4" s="1"/>
  <c r="F686" i="4" s="1"/>
  <c r="D678" i="4" a="1"/>
  <c r="D678" i="4" s="1"/>
  <c r="E678" i="4" s="1"/>
  <c r="F678" i="4" s="1"/>
  <c r="D670" i="4" a="1"/>
  <c r="D670" i="4" s="1"/>
  <c r="E670" i="4" s="1"/>
  <c r="F670" i="4" s="1"/>
  <c r="D662" i="4" a="1"/>
  <c r="D662" i="4" s="1"/>
  <c r="E662" i="4" s="1"/>
  <c r="F662" i="4" s="1"/>
  <c r="D654" i="4" a="1"/>
  <c r="D654" i="4" s="1"/>
  <c r="E654" i="4" s="1"/>
  <c r="F654" i="4" s="1"/>
  <c r="D646" i="4" a="1"/>
  <c r="D646" i="4" s="1"/>
  <c r="E646" i="4" s="1"/>
  <c r="F646" i="4" s="1"/>
  <c r="D638" i="4" a="1"/>
  <c r="D638" i="4" s="1"/>
  <c r="E638" i="4" s="1"/>
  <c r="F638" i="4" s="1"/>
  <c r="D630" i="4" a="1"/>
  <c r="D630" i="4" s="1"/>
  <c r="E630" i="4" s="1"/>
  <c r="F630" i="4" s="1"/>
  <c r="D622" i="4" a="1"/>
  <c r="D622" i="4" s="1"/>
  <c r="E622" i="4" s="1"/>
  <c r="F622" i="4" s="1"/>
  <c r="D614" i="4" a="1"/>
  <c r="D614" i="4" s="1"/>
  <c r="E614" i="4" s="1"/>
  <c r="F614" i="4" s="1"/>
  <c r="D606" i="4" a="1"/>
  <c r="D606" i="4" s="1"/>
  <c r="E606" i="4" s="1"/>
  <c r="F606" i="4" s="1"/>
  <c r="D598" i="4" a="1"/>
  <c r="D598" i="4" s="1"/>
  <c r="E598" i="4" s="1"/>
  <c r="F598" i="4" s="1"/>
  <c r="D590" i="4" a="1"/>
  <c r="D590" i="4" s="1"/>
  <c r="E590" i="4" s="1"/>
  <c r="F590" i="4" s="1"/>
  <c r="D582" i="4" a="1"/>
  <c r="D582" i="4" s="1"/>
  <c r="E582" i="4" s="1"/>
  <c r="F582" i="4" s="1"/>
  <c r="D574" i="4" a="1"/>
  <c r="D574" i="4" s="1"/>
  <c r="E574" i="4" s="1"/>
  <c r="F574" i="4" s="1"/>
  <c r="D566" i="4" a="1"/>
  <c r="D566" i="4" s="1"/>
  <c r="E566" i="4" s="1"/>
  <c r="F566" i="4" s="1"/>
  <c r="D558" i="4" a="1"/>
  <c r="D558" i="4" s="1"/>
  <c r="E558" i="4" s="1"/>
  <c r="F558" i="4" s="1"/>
  <c r="D550" i="4" a="1"/>
  <c r="D550" i="4" s="1"/>
  <c r="E550" i="4" s="1"/>
  <c r="F550" i="4" s="1"/>
  <c r="D542" i="4" a="1"/>
  <c r="D542" i="4" s="1"/>
  <c r="E542" i="4" s="1"/>
  <c r="F542" i="4" s="1"/>
  <c r="D534" i="4" a="1"/>
  <c r="D534" i="4" s="1"/>
  <c r="E534" i="4" s="1"/>
  <c r="F534" i="4" s="1"/>
  <c r="D526" i="4" a="1"/>
  <c r="D526" i="4" s="1"/>
  <c r="E526" i="4" s="1"/>
  <c r="F526" i="4" s="1"/>
  <c r="D518" i="4" a="1"/>
  <c r="D518" i="4" s="1"/>
  <c r="E518" i="4" s="1"/>
  <c r="F518" i="4" s="1"/>
  <c r="D510" i="4" a="1"/>
  <c r="D510" i="4" s="1"/>
  <c r="E510" i="4" s="1"/>
  <c r="F510" i="4" s="1"/>
  <c r="D502" i="4" a="1"/>
  <c r="D502" i="4" s="1"/>
  <c r="E502" i="4" s="1"/>
  <c r="F502" i="4" s="1"/>
  <c r="D494" i="4" a="1"/>
  <c r="D494" i="4" s="1"/>
  <c r="E494" i="4" s="1"/>
  <c r="F494" i="4" s="1"/>
  <c r="D486" i="4" a="1"/>
  <c r="D486" i="4" s="1"/>
  <c r="E486" i="4" s="1"/>
  <c r="F486" i="4" s="1"/>
  <c r="D478" i="4" a="1"/>
  <c r="D478" i="4" s="1"/>
  <c r="E478" i="4" s="1"/>
  <c r="F478" i="4" s="1"/>
  <c r="D470" i="4" a="1"/>
  <c r="D470" i="4" s="1"/>
  <c r="E470" i="4" s="1"/>
  <c r="F470" i="4" s="1"/>
  <c r="D462" i="4" a="1"/>
  <c r="D462" i="4" s="1"/>
  <c r="E462" i="4" s="1"/>
  <c r="F462" i="4" s="1"/>
  <c r="D454" i="4" a="1"/>
  <c r="D454" i="4" s="1"/>
  <c r="E454" i="4" s="1"/>
  <c r="F454" i="4" s="1"/>
  <c r="D446" i="4" a="1"/>
  <c r="D446" i="4" s="1"/>
  <c r="E446" i="4" s="1"/>
  <c r="F446" i="4" s="1"/>
  <c r="D438" i="4" a="1"/>
  <c r="D438" i="4" s="1"/>
  <c r="E438" i="4" s="1"/>
  <c r="F438" i="4" s="1"/>
  <c r="D430" i="4" a="1"/>
  <c r="D430" i="4" s="1"/>
  <c r="E430" i="4" s="1"/>
  <c r="F430" i="4" s="1"/>
  <c r="D422" i="4" a="1"/>
  <c r="D422" i="4" s="1"/>
  <c r="E422" i="4" s="1"/>
  <c r="F422" i="4" s="1"/>
  <c r="D414" i="4" a="1"/>
  <c r="D414" i="4" s="1"/>
  <c r="E414" i="4" s="1"/>
  <c r="F414" i="4" s="1"/>
  <c r="D406" i="4" a="1"/>
  <c r="D406" i="4" s="1"/>
  <c r="E406" i="4" s="1"/>
  <c r="F406" i="4" s="1"/>
  <c r="D398" i="4" a="1"/>
  <c r="D398" i="4" s="1"/>
  <c r="E398" i="4" s="1"/>
  <c r="F398" i="4" s="1"/>
  <c r="D390" i="4" a="1"/>
  <c r="D390" i="4" s="1"/>
  <c r="E390" i="4" s="1"/>
  <c r="F390" i="4" s="1"/>
  <c r="D382" i="4" a="1"/>
  <c r="D382" i="4" s="1"/>
  <c r="E382" i="4" s="1"/>
  <c r="F382" i="4" s="1"/>
  <c r="D374" i="4" a="1"/>
  <c r="D374" i="4" s="1"/>
  <c r="E374" i="4" s="1"/>
  <c r="F374" i="4" s="1"/>
  <c r="D366" i="4" a="1"/>
  <c r="D366" i="4" s="1"/>
  <c r="E366" i="4" s="1"/>
  <c r="F366" i="4" s="1"/>
  <c r="D358" i="4" a="1"/>
  <c r="D358" i="4" s="1"/>
  <c r="E358" i="4" s="1"/>
  <c r="F358" i="4" s="1"/>
  <c r="D350" i="4" a="1"/>
  <c r="D350" i="4" s="1"/>
  <c r="E350" i="4" s="1"/>
  <c r="F350" i="4" s="1"/>
  <c r="D342" i="4" a="1"/>
  <c r="D342" i="4" s="1"/>
  <c r="E342" i="4" s="1"/>
  <c r="F342" i="4" s="1"/>
  <c r="D334" i="4" a="1"/>
  <c r="D334" i="4" s="1"/>
  <c r="E334" i="4" s="1"/>
  <c r="F334" i="4" s="1"/>
  <c r="D326" i="4" a="1"/>
  <c r="D326" i="4" s="1"/>
  <c r="E326" i="4" s="1"/>
  <c r="F326" i="4" s="1"/>
  <c r="D318" i="4" a="1"/>
  <c r="D318" i="4" s="1"/>
  <c r="E318" i="4" s="1"/>
  <c r="F318" i="4" s="1"/>
  <c r="D310" i="4" a="1"/>
  <c r="D310" i="4" s="1"/>
  <c r="E310" i="4" s="1"/>
  <c r="F310" i="4" s="1"/>
  <c r="D302" i="4" a="1"/>
  <c r="D302" i="4" s="1"/>
  <c r="E302" i="4" s="1"/>
  <c r="F302" i="4" s="1"/>
  <c r="D294" i="4" a="1"/>
  <c r="D294" i="4" s="1"/>
  <c r="E294" i="4" s="1"/>
  <c r="F294" i="4" s="1"/>
  <c r="D286" i="4" a="1"/>
  <c r="D286" i="4" s="1"/>
  <c r="E286" i="4" s="1"/>
  <c r="F286" i="4" s="1"/>
  <c r="D278" i="4" a="1"/>
  <c r="D278" i="4" s="1"/>
  <c r="E278" i="4" s="1"/>
  <c r="F278" i="4" s="1"/>
  <c r="D270" i="4" a="1"/>
  <c r="D270" i="4" s="1"/>
  <c r="E270" i="4" s="1"/>
  <c r="F270" i="4" s="1"/>
  <c r="D262" i="4" a="1"/>
  <c r="D262" i="4" s="1"/>
  <c r="E262" i="4" s="1"/>
  <c r="F262" i="4" s="1"/>
  <c r="D254" i="4" a="1"/>
  <c r="D254" i="4" s="1"/>
  <c r="E254" i="4" s="1"/>
  <c r="F254" i="4" s="1"/>
  <c r="D246" i="4" a="1"/>
  <c r="D246" i="4" s="1"/>
  <c r="E246" i="4" s="1"/>
  <c r="F246" i="4" s="1"/>
  <c r="D238" i="4" a="1"/>
  <c r="D238" i="4" s="1"/>
  <c r="E238" i="4" s="1"/>
  <c r="F238" i="4" s="1"/>
  <c r="D230" i="4" a="1"/>
  <c r="D230" i="4" s="1"/>
  <c r="E230" i="4" s="1"/>
  <c r="F230" i="4" s="1"/>
  <c r="D222" i="4" a="1"/>
  <c r="D222" i="4" s="1"/>
  <c r="E222" i="4" s="1"/>
  <c r="F222" i="4" s="1"/>
  <c r="D214" i="4" a="1"/>
  <c r="D214" i="4" s="1"/>
  <c r="E214" i="4" s="1"/>
  <c r="F214" i="4" s="1"/>
  <c r="D206" i="4" a="1"/>
  <c r="D206" i="4" s="1"/>
  <c r="E206" i="4" s="1"/>
  <c r="F206" i="4" s="1"/>
  <c r="D198" i="4" a="1"/>
  <c r="D198" i="4" s="1"/>
  <c r="E198" i="4" s="1"/>
  <c r="F198" i="4" s="1"/>
  <c r="D182" i="4" a="1"/>
  <c r="D182" i="4" s="1"/>
  <c r="E182" i="4" s="1"/>
  <c r="F182" i="4" s="1"/>
  <c r="D166" i="4" a="1"/>
  <c r="D166" i="4" s="1"/>
  <c r="E166" i="4" s="1"/>
  <c r="F166" i="4" s="1"/>
  <c r="D877" i="4" a="1"/>
  <c r="D877" i="4" s="1"/>
  <c r="E877" i="4" s="1"/>
  <c r="F877" i="4" s="1"/>
  <c r="D869" i="4" a="1"/>
  <c r="D869" i="4" s="1"/>
  <c r="E869" i="4" s="1"/>
  <c r="F869" i="4" s="1"/>
  <c r="D853" i="4" a="1"/>
  <c r="D853" i="4" s="1"/>
  <c r="E853" i="4" s="1"/>
  <c r="F853" i="4" s="1"/>
  <c r="D845" i="4" a="1"/>
  <c r="D845" i="4" s="1"/>
  <c r="E845" i="4" s="1"/>
  <c r="F845" i="4" s="1"/>
  <c r="D837" i="4" a="1"/>
  <c r="D837" i="4" s="1"/>
  <c r="E837" i="4" s="1"/>
  <c r="F837" i="4" s="1"/>
  <c r="D821" i="4" a="1"/>
  <c r="D821" i="4" s="1"/>
  <c r="E821" i="4" s="1"/>
  <c r="F821" i="4" s="1"/>
  <c r="D813" i="4" a="1"/>
  <c r="D813" i="4" s="1"/>
  <c r="E813" i="4" s="1"/>
  <c r="F813" i="4" s="1"/>
  <c r="D805" i="4" a="1"/>
  <c r="D805" i="4" s="1"/>
  <c r="E805" i="4" s="1"/>
  <c r="F805" i="4" s="1"/>
  <c r="D789" i="4" a="1"/>
  <c r="D789" i="4" s="1"/>
  <c r="E789" i="4" s="1"/>
  <c r="F789" i="4" s="1"/>
  <c r="D781" i="4" a="1"/>
  <c r="D781" i="4" s="1"/>
  <c r="E781" i="4" s="1"/>
  <c r="F781" i="4" s="1"/>
  <c r="D773" i="4" a="1"/>
  <c r="D773" i="4" s="1"/>
  <c r="E773" i="4" s="1"/>
  <c r="F773" i="4" s="1"/>
  <c r="D757" i="4" a="1"/>
  <c r="D757" i="4" s="1"/>
  <c r="E757" i="4" s="1"/>
  <c r="F757" i="4" s="1"/>
  <c r="D749" i="4" a="1"/>
  <c r="D749" i="4" s="1"/>
  <c r="E749" i="4" s="1"/>
  <c r="F749" i="4" s="1"/>
  <c r="D741" i="4" a="1"/>
  <c r="D741" i="4" s="1"/>
  <c r="E741" i="4" s="1"/>
  <c r="F741" i="4" s="1"/>
  <c r="D725" i="4" a="1"/>
  <c r="D725" i="4" s="1"/>
  <c r="E725" i="4" s="1"/>
  <c r="F725" i="4" s="1"/>
  <c r="D717" i="4" a="1"/>
  <c r="D717" i="4" s="1"/>
  <c r="E717" i="4" s="1"/>
  <c r="F717" i="4" s="1"/>
  <c r="D709" i="4" a="1"/>
  <c r="D709" i="4" s="1"/>
  <c r="E709" i="4" s="1"/>
  <c r="F709" i="4" s="1"/>
  <c r="D693" i="4" a="1"/>
  <c r="D693" i="4" s="1"/>
  <c r="E693" i="4" s="1"/>
  <c r="F693" i="4" s="1"/>
  <c r="D685" i="4" a="1"/>
  <c r="D685" i="4" s="1"/>
  <c r="E685" i="4" s="1"/>
  <c r="F685" i="4" s="1"/>
  <c r="D669" i="4" a="1"/>
  <c r="D669" i="4" s="1"/>
  <c r="E669" i="4" s="1"/>
  <c r="F669" i="4" s="1"/>
  <c r="D661" i="4" a="1"/>
  <c r="D661" i="4" s="1"/>
  <c r="E661" i="4" s="1"/>
  <c r="F661" i="4" s="1"/>
  <c r="D653" i="4" a="1"/>
  <c r="D653" i="4" s="1"/>
  <c r="E653" i="4" s="1"/>
  <c r="F653" i="4" s="1"/>
  <c r="D637" i="4" a="1"/>
  <c r="D637" i="4" s="1"/>
  <c r="E637" i="4" s="1"/>
  <c r="F637" i="4" s="1"/>
  <c r="D629" i="4" a="1"/>
  <c r="D629" i="4" s="1"/>
  <c r="E629" i="4" s="1"/>
  <c r="F629" i="4" s="1"/>
  <c r="D621" i="4" a="1"/>
  <c r="D621" i="4" s="1"/>
  <c r="E621" i="4" s="1"/>
  <c r="F621" i="4" s="1"/>
  <c r="D613" i="4" a="1"/>
  <c r="D613" i="4" s="1"/>
  <c r="E613" i="4" s="1"/>
  <c r="F613" i="4" s="1"/>
  <c r="D605" i="4" a="1"/>
  <c r="D605" i="4" s="1"/>
  <c r="E605" i="4" s="1"/>
  <c r="F605" i="4" s="1"/>
  <c r="D597" i="4" a="1"/>
  <c r="D597" i="4" s="1"/>
  <c r="E597" i="4" s="1"/>
  <c r="F597" i="4" s="1"/>
  <c r="D589" i="4" a="1"/>
  <c r="D589" i="4" s="1"/>
  <c r="E589" i="4" s="1"/>
  <c r="F589" i="4" s="1"/>
  <c r="D581" i="4" a="1"/>
  <c r="D581" i="4" s="1"/>
  <c r="E581" i="4" s="1"/>
  <c r="F581" i="4" s="1"/>
  <c r="D573" i="4" a="1"/>
  <c r="D573" i="4" s="1"/>
  <c r="E573" i="4" s="1"/>
  <c r="F573" i="4" s="1"/>
  <c r="D565" i="4" a="1"/>
  <c r="D565" i="4" s="1"/>
  <c r="E565" i="4" s="1"/>
  <c r="F565" i="4" s="1"/>
  <c r="D557" i="4" a="1"/>
  <c r="D557" i="4" s="1"/>
  <c r="E557" i="4" s="1"/>
  <c r="F557" i="4" s="1"/>
  <c r="D549" i="4" a="1"/>
  <c r="D549" i="4" s="1"/>
  <c r="E549" i="4" s="1"/>
  <c r="F549" i="4" s="1"/>
  <c r="D541" i="4" a="1"/>
  <c r="D541" i="4" s="1"/>
  <c r="E541" i="4" s="1"/>
  <c r="F541" i="4" s="1"/>
  <c r="D533" i="4" a="1"/>
  <c r="D533" i="4" s="1"/>
  <c r="E533" i="4" s="1"/>
  <c r="F533" i="4" s="1"/>
  <c r="D517" i="4" a="1"/>
  <c r="D517" i="4" s="1"/>
  <c r="E517" i="4" s="1"/>
  <c r="F517" i="4" s="1"/>
  <c r="D509" i="4" a="1"/>
  <c r="D509" i="4" s="1"/>
  <c r="E509" i="4" s="1"/>
  <c r="F509" i="4" s="1"/>
  <c r="D501" i="4" a="1"/>
  <c r="D501" i="4" s="1"/>
  <c r="E501" i="4" s="1"/>
  <c r="F501" i="4" s="1"/>
  <c r="D493" i="4" a="1"/>
  <c r="D493" i="4" s="1"/>
  <c r="E493" i="4" s="1"/>
  <c r="F493" i="4" s="1"/>
  <c r="D485" i="4" a="1"/>
  <c r="D485" i="4" s="1"/>
  <c r="E485" i="4" s="1"/>
  <c r="F485" i="4" s="1"/>
  <c r="D477" i="4" a="1"/>
  <c r="D477" i="4" s="1"/>
  <c r="E477" i="4" s="1"/>
  <c r="F477" i="4" s="1"/>
  <c r="D469" i="4" a="1"/>
  <c r="D469" i="4" s="1"/>
  <c r="E469" i="4" s="1"/>
  <c r="F469" i="4" s="1"/>
  <c r="D461" i="4" a="1"/>
  <c r="D461" i="4" s="1"/>
  <c r="E461" i="4" s="1"/>
  <c r="F461" i="4" s="1"/>
  <c r="D453" i="4" a="1"/>
  <c r="D453" i="4" s="1"/>
  <c r="E453" i="4" s="1"/>
  <c r="F453" i="4" s="1"/>
  <c r="D445" i="4" a="1"/>
  <c r="D445" i="4" s="1"/>
  <c r="E445" i="4" s="1"/>
  <c r="F445" i="4" s="1"/>
  <c r="D437" i="4" a="1"/>
  <c r="D437" i="4" s="1"/>
  <c r="E437" i="4" s="1"/>
  <c r="F437" i="4" s="1"/>
  <c r="D429" i="4" a="1"/>
  <c r="D429" i="4" s="1"/>
  <c r="E429" i="4" s="1"/>
  <c r="F429" i="4" s="1"/>
  <c r="D421" i="4" a="1"/>
  <c r="D421" i="4" s="1"/>
  <c r="E421" i="4" s="1"/>
  <c r="F421" i="4" s="1"/>
  <c r="D413" i="4" a="1"/>
  <c r="D413" i="4" s="1"/>
  <c r="E413" i="4" s="1"/>
  <c r="F413" i="4" s="1"/>
  <c r="D405" i="4" a="1"/>
  <c r="D405" i="4" s="1"/>
  <c r="E405" i="4" s="1"/>
  <c r="F405" i="4" s="1"/>
  <c r="D397" i="4" a="1"/>
  <c r="D397" i="4" s="1"/>
  <c r="E397" i="4" s="1"/>
  <c r="F397" i="4" s="1"/>
  <c r="D389" i="4" a="1"/>
  <c r="D389" i="4" s="1"/>
  <c r="E389" i="4" s="1"/>
  <c r="F389" i="4" s="1"/>
  <c r="D381" i="4" a="1"/>
  <c r="D381" i="4" s="1"/>
  <c r="E381" i="4" s="1"/>
  <c r="F381" i="4" s="1"/>
  <c r="D373" i="4" a="1"/>
  <c r="D373" i="4" s="1"/>
  <c r="E373" i="4" s="1"/>
  <c r="F373" i="4" s="1"/>
  <c r="D365" i="4" a="1"/>
  <c r="D365" i="4" s="1"/>
  <c r="E365" i="4" s="1"/>
  <c r="F365" i="4" s="1"/>
  <c r="D357" i="4" a="1"/>
  <c r="D357" i="4" s="1"/>
  <c r="E357" i="4" s="1"/>
  <c r="F357" i="4" s="1"/>
  <c r="D349" i="4" a="1"/>
  <c r="D349" i="4" s="1"/>
  <c r="E349" i="4" s="1"/>
  <c r="F349" i="4" s="1"/>
  <c r="D341" i="4" a="1"/>
  <c r="D341" i="4" s="1"/>
  <c r="E341" i="4" s="1"/>
  <c r="F341" i="4" s="1"/>
  <c r="D333" i="4" a="1"/>
  <c r="D333" i="4" s="1"/>
  <c r="E333" i="4" s="1"/>
  <c r="F333" i="4" s="1"/>
  <c r="D325" i="4" a="1"/>
  <c r="D325" i="4" s="1"/>
  <c r="E325" i="4" s="1"/>
  <c r="F325" i="4" s="1"/>
  <c r="D317" i="4" a="1"/>
  <c r="D317" i="4" s="1"/>
  <c r="E317" i="4" s="1"/>
  <c r="F317" i="4" s="1"/>
  <c r="D309" i="4" a="1"/>
  <c r="D309" i="4" s="1"/>
  <c r="E309" i="4" s="1"/>
  <c r="F309" i="4" s="1"/>
  <c r="D301" i="4" a="1"/>
  <c r="D301" i="4" s="1"/>
  <c r="E301" i="4" s="1"/>
  <c r="F301" i="4" s="1"/>
  <c r="D293" i="4" a="1"/>
  <c r="D293" i="4" s="1"/>
  <c r="E293" i="4" s="1"/>
  <c r="F293" i="4" s="1"/>
  <c r="D285" i="4" a="1"/>
  <c r="D285" i="4" s="1"/>
  <c r="E285" i="4" s="1"/>
  <c r="F285" i="4" s="1"/>
  <c r="D277" i="4" a="1"/>
  <c r="D277" i="4" s="1"/>
  <c r="E277" i="4" s="1"/>
  <c r="F277" i="4" s="1"/>
  <c r="D269" i="4" a="1"/>
  <c r="D269" i="4" s="1"/>
  <c r="E269" i="4" s="1"/>
  <c r="F269" i="4" s="1"/>
  <c r="D261" i="4" a="1"/>
  <c r="D261" i="4" s="1"/>
  <c r="E261" i="4" s="1"/>
  <c r="F261" i="4" s="1"/>
  <c r="D245" i="4" a="1"/>
  <c r="D245" i="4" s="1"/>
  <c r="E245" i="4" s="1"/>
  <c r="F245" i="4" s="1"/>
  <c r="D237" i="4" a="1"/>
  <c r="D237" i="4" s="1"/>
  <c r="E237" i="4" s="1"/>
  <c r="F237" i="4" s="1"/>
  <c r="D229" i="4" a="1"/>
  <c r="D229" i="4" s="1"/>
  <c r="E229" i="4" s="1"/>
  <c r="F229" i="4" s="1"/>
  <c r="D221" i="4" a="1"/>
  <c r="D221" i="4" s="1"/>
  <c r="E221" i="4" s="1"/>
  <c r="F221" i="4" s="1"/>
  <c r="D213" i="4" a="1"/>
  <c r="D213" i="4" s="1"/>
  <c r="E213" i="4" s="1"/>
  <c r="F213" i="4" s="1"/>
  <c r="D205" i="4" a="1"/>
  <c r="D205" i="4" s="1"/>
  <c r="E205" i="4" s="1"/>
  <c r="F205" i="4" s="1"/>
  <c r="D197" i="4" a="1"/>
  <c r="D197" i="4" s="1"/>
  <c r="E197" i="4" s="1"/>
  <c r="F197" i="4" s="1"/>
  <c r="D189" i="4" a="1"/>
  <c r="D189" i="4" s="1"/>
  <c r="E189" i="4" s="1"/>
  <c r="F189" i="4" s="1"/>
  <c r="D181" i="4" a="1"/>
  <c r="D181" i="4" s="1"/>
  <c r="E181" i="4" s="1"/>
  <c r="F181" i="4" s="1"/>
  <c r="D708" i="4" a="1"/>
  <c r="D708" i="4" s="1"/>
  <c r="E708" i="4" s="1"/>
  <c r="F708" i="4" s="1"/>
  <c r="D700" i="4" a="1"/>
  <c r="D700" i="4" s="1"/>
  <c r="E700" i="4" s="1"/>
  <c r="F700" i="4" s="1"/>
  <c r="D692" i="4" a="1"/>
  <c r="D692" i="4" s="1"/>
  <c r="E692" i="4" s="1"/>
  <c r="F692" i="4" s="1"/>
  <c r="D684" i="4" a="1"/>
  <c r="D684" i="4" s="1"/>
  <c r="E684" i="4" s="1"/>
  <c r="F684" i="4" s="1"/>
  <c r="D676" i="4" a="1"/>
  <c r="D676" i="4" s="1"/>
  <c r="E676" i="4" s="1"/>
  <c r="F676" i="4" s="1"/>
  <c r="D668" i="4" a="1"/>
  <c r="D668" i="4" s="1"/>
  <c r="E668" i="4" s="1"/>
  <c r="F668" i="4" s="1"/>
  <c r="D660" i="4" a="1"/>
  <c r="D660" i="4" s="1"/>
  <c r="E660" i="4" s="1"/>
  <c r="F660" i="4" s="1"/>
  <c r="D652" i="4" a="1"/>
  <c r="D652" i="4" s="1"/>
  <c r="E652" i="4" s="1"/>
  <c r="F652" i="4" s="1"/>
  <c r="D644" i="4" a="1"/>
  <c r="D644" i="4" s="1"/>
  <c r="E644" i="4" s="1"/>
  <c r="F644" i="4" s="1"/>
  <c r="D636" i="4" a="1"/>
  <c r="D636" i="4" s="1"/>
  <c r="E636" i="4" s="1"/>
  <c r="F636" i="4" s="1"/>
  <c r="D628" i="4" a="1"/>
  <c r="D628" i="4" s="1"/>
  <c r="E628" i="4" s="1"/>
  <c r="F628" i="4" s="1"/>
  <c r="D620" i="4" a="1"/>
  <c r="D620" i="4" s="1"/>
  <c r="E620" i="4" s="1"/>
  <c r="F620" i="4" s="1"/>
  <c r="D612" i="4" a="1"/>
  <c r="D612" i="4" s="1"/>
  <c r="E612" i="4" s="1"/>
  <c r="F612" i="4" s="1"/>
  <c r="D604" i="4" a="1"/>
  <c r="D604" i="4" s="1"/>
  <c r="E604" i="4" s="1"/>
  <c r="F604" i="4" s="1"/>
  <c r="D596" i="4" a="1"/>
  <c r="D596" i="4" s="1"/>
  <c r="E596" i="4" s="1"/>
  <c r="F596" i="4" s="1"/>
  <c r="D588" i="4" a="1"/>
  <c r="D588" i="4" s="1"/>
  <c r="E588" i="4" s="1"/>
  <c r="F588" i="4" s="1"/>
  <c r="D580" i="4" a="1"/>
  <c r="D580" i="4" s="1"/>
  <c r="E580" i="4" s="1"/>
  <c r="F580" i="4" s="1"/>
  <c r="D564" i="4" a="1"/>
  <c r="D564" i="4" s="1"/>
  <c r="E564" i="4" s="1"/>
  <c r="F564" i="4" s="1"/>
  <c r="D556" i="4" a="1"/>
  <c r="D556" i="4" s="1"/>
  <c r="E556" i="4" s="1"/>
  <c r="F556" i="4" s="1"/>
  <c r="D548" i="4" a="1"/>
  <c r="D548" i="4" s="1"/>
  <c r="E548" i="4" s="1"/>
  <c r="F548" i="4" s="1"/>
  <c r="D540" i="4" a="1"/>
  <c r="D540" i="4" s="1"/>
  <c r="E540" i="4" s="1"/>
  <c r="F540" i="4" s="1"/>
  <c r="D532" i="4" a="1"/>
  <c r="D532" i="4" s="1"/>
  <c r="E532" i="4" s="1"/>
  <c r="F532" i="4" s="1"/>
  <c r="D524" i="4" a="1"/>
  <c r="D524" i="4" s="1"/>
  <c r="E524" i="4" s="1"/>
  <c r="F524" i="4" s="1"/>
  <c r="D516" i="4" a="1"/>
  <c r="D516" i="4" s="1"/>
  <c r="E516" i="4" s="1"/>
  <c r="F516" i="4" s="1"/>
  <c r="D508" i="4" a="1"/>
  <c r="D508" i="4" s="1"/>
  <c r="E508" i="4" s="1"/>
  <c r="F508" i="4" s="1"/>
  <c r="D500" i="4" a="1"/>
  <c r="D500" i="4" s="1"/>
  <c r="E500" i="4" s="1"/>
  <c r="F500" i="4" s="1"/>
  <c r="D492" i="4" a="1"/>
  <c r="D492" i="4" s="1"/>
  <c r="E492" i="4" s="1"/>
  <c r="F492" i="4" s="1"/>
  <c r="D484" i="4" a="1"/>
  <c r="D484" i="4" s="1"/>
  <c r="E484" i="4" s="1"/>
  <c r="F484" i="4" s="1"/>
  <c r="D476" i="4" a="1"/>
  <c r="D476" i="4" s="1"/>
  <c r="E476" i="4" s="1"/>
  <c r="F476" i="4" s="1"/>
  <c r="D468" i="4" a="1"/>
  <c r="D468" i="4" s="1"/>
  <c r="E468" i="4" s="1"/>
  <c r="F468" i="4" s="1"/>
  <c r="D460" i="4" a="1"/>
  <c r="D460" i="4" s="1"/>
  <c r="E460" i="4" s="1"/>
  <c r="F460" i="4" s="1"/>
  <c r="D452" i="4" a="1"/>
  <c r="D452" i="4" s="1"/>
  <c r="E452" i="4" s="1"/>
  <c r="F452" i="4" s="1"/>
  <c r="D444" i="4" a="1"/>
  <c r="D444" i="4" s="1"/>
  <c r="E444" i="4" s="1"/>
  <c r="F444" i="4" s="1"/>
  <c r="D436" i="4" a="1"/>
  <c r="D436" i="4" s="1"/>
  <c r="E436" i="4" s="1"/>
  <c r="F436" i="4" s="1"/>
  <c r="D428" i="4" a="1"/>
  <c r="D428" i="4" s="1"/>
  <c r="E428" i="4" s="1"/>
  <c r="F428" i="4" s="1"/>
  <c r="D420" i="4" a="1"/>
  <c r="D420" i="4" s="1"/>
  <c r="E420" i="4" s="1"/>
  <c r="F420" i="4" s="1"/>
  <c r="D412" i="4" a="1"/>
  <c r="D412" i="4" s="1"/>
  <c r="E412" i="4" s="1"/>
  <c r="F412" i="4" s="1"/>
  <c r="D404" i="4" a="1"/>
  <c r="D404" i="4" s="1"/>
  <c r="E404" i="4" s="1"/>
  <c r="F404" i="4" s="1"/>
  <c r="D396" i="4" a="1"/>
  <c r="D396" i="4" s="1"/>
  <c r="E396" i="4" s="1"/>
  <c r="F396" i="4" s="1"/>
  <c r="D388" i="4" a="1"/>
  <c r="D388" i="4" s="1"/>
  <c r="E388" i="4" s="1"/>
  <c r="F388" i="4" s="1"/>
  <c r="D380" i="4" a="1"/>
  <c r="D380" i="4" s="1"/>
  <c r="E380" i="4" s="1"/>
  <c r="F380" i="4" s="1"/>
  <c r="D372" i="4" a="1"/>
  <c r="D372" i="4" s="1"/>
  <c r="E372" i="4" s="1"/>
  <c r="F372" i="4" s="1"/>
  <c r="D364" i="4" a="1"/>
  <c r="D364" i="4" s="1"/>
  <c r="E364" i="4" s="1"/>
  <c r="F364" i="4" s="1"/>
  <c r="D356" i="4" a="1"/>
  <c r="D356" i="4" s="1"/>
  <c r="E356" i="4" s="1"/>
  <c r="F356" i="4" s="1"/>
  <c r="D348" i="4" a="1"/>
  <c r="D348" i="4" s="1"/>
  <c r="E348" i="4" s="1"/>
  <c r="F348" i="4" s="1"/>
  <c r="D340" i="4" a="1"/>
  <c r="D340" i="4" s="1"/>
  <c r="E340" i="4" s="1"/>
  <c r="F340" i="4" s="1"/>
  <c r="D332" i="4" a="1"/>
  <c r="D332" i="4" s="1"/>
  <c r="E332" i="4" s="1"/>
  <c r="F332" i="4" s="1"/>
  <c r="D324" i="4" a="1"/>
  <c r="D324" i="4" s="1"/>
  <c r="E324" i="4" s="1"/>
  <c r="F324" i="4" s="1"/>
  <c r="D316" i="4" a="1"/>
  <c r="D316" i="4" s="1"/>
  <c r="E316" i="4" s="1"/>
  <c r="F316" i="4" s="1"/>
  <c r="D308" i="4" a="1"/>
  <c r="D308" i="4" s="1"/>
  <c r="E308" i="4" s="1"/>
  <c r="F308" i="4" s="1"/>
  <c r="D300" i="4" a="1"/>
  <c r="D300" i="4" s="1"/>
  <c r="E300" i="4" s="1"/>
  <c r="F300" i="4" s="1"/>
  <c r="D292" i="4" a="1"/>
  <c r="D292" i="4" s="1"/>
  <c r="E292" i="4" s="1"/>
  <c r="F292" i="4" s="1"/>
  <c r="D284" i="4" a="1"/>
  <c r="D284" i="4" s="1"/>
  <c r="E284" i="4" s="1"/>
  <c r="F284" i="4" s="1"/>
  <c r="D276" i="4" a="1"/>
  <c r="D276" i="4" s="1"/>
  <c r="E276" i="4" s="1"/>
  <c r="F276" i="4" s="1"/>
  <c r="D268" i="4" a="1"/>
  <c r="D268" i="4" s="1"/>
  <c r="E268" i="4" s="1"/>
  <c r="F268" i="4" s="1"/>
  <c r="D260" i="4" a="1"/>
  <c r="D260" i="4" s="1"/>
  <c r="E260" i="4" s="1"/>
  <c r="F260" i="4" s="1"/>
  <c r="D252" i="4" a="1"/>
  <c r="D252" i="4" s="1"/>
  <c r="E252" i="4" s="1"/>
  <c r="F252" i="4" s="1"/>
  <c r="D244" i="4" a="1"/>
  <c r="D244" i="4" s="1"/>
  <c r="E244" i="4" s="1"/>
  <c r="F244" i="4" s="1"/>
  <c r="D236" i="4" a="1"/>
  <c r="D236" i="4" s="1"/>
  <c r="E236" i="4" s="1"/>
  <c r="F236" i="4" s="1"/>
  <c r="D228" i="4" a="1"/>
  <c r="D228" i="4" s="1"/>
  <c r="E228" i="4" s="1"/>
  <c r="F228" i="4" s="1"/>
  <c r="D220" i="4" a="1"/>
  <c r="D220" i="4" s="1"/>
  <c r="E220" i="4" s="1"/>
  <c r="F220" i="4" s="1"/>
  <c r="D212" i="4" a="1"/>
  <c r="D212" i="4" s="1"/>
  <c r="E212" i="4" s="1"/>
  <c r="F212" i="4" s="1"/>
  <c r="D204" i="4" a="1"/>
  <c r="D204" i="4" s="1"/>
  <c r="E204" i="4" s="1"/>
  <c r="F204" i="4" s="1"/>
  <c r="D196" i="4" a="1"/>
  <c r="D196" i="4" s="1"/>
  <c r="E196" i="4" s="1"/>
  <c r="F196" i="4" s="1"/>
  <c r="D188" i="4" a="1"/>
  <c r="D188" i="4" s="1"/>
  <c r="E188" i="4" s="1"/>
  <c r="F188" i="4" s="1"/>
  <c r="D180" i="4" a="1"/>
  <c r="D180" i="4" s="1"/>
  <c r="E180" i="4" s="1"/>
  <c r="F180" i="4" s="1"/>
  <c r="D172" i="4" a="1"/>
  <c r="D172" i="4" s="1"/>
  <c r="E172" i="4" s="1"/>
  <c r="F172" i="4" s="1"/>
  <c r="D164" i="4" a="1"/>
  <c r="D164" i="4" s="1"/>
  <c r="E164" i="4" s="1"/>
  <c r="F164" i="4" s="1"/>
  <c r="D156" i="4" a="1"/>
  <c r="D156" i="4" s="1"/>
  <c r="E156" i="4" s="1"/>
  <c r="F156" i="4" s="1"/>
  <c r="D148" i="4" a="1"/>
  <c r="D148" i="4" s="1"/>
  <c r="E148" i="4" s="1"/>
  <c r="F148" i="4" s="1"/>
  <c r="D140" i="4" a="1"/>
  <c r="D140" i="4" s="1"/>
  <c r="E140" i="4" s="1"/>
  <c r="F140" i="4" s="1"/>
  <c r="D124" i="4" a="1"/>
  <c r="D124" i="4" s="1"/>
  <c r="E124" i="4" s="1"/>
  <c r="F124" i="4" s="1"/>
  <c r="D116" i="4" a="1"/>
  <c r="D116" i="4" s="1"/>
  <c r="E116" i="4" s="1"/>
  <c r="F116" i="4" s="1"/>
  <c r="D108" i="4" a="1"/>
  <c r="D108" i="4" s="1"/>
  <c r="E108" i="4" s="1"/>
  <c r="F108" i="4" s="1"/>
  <c r="D100" i="4" a="1"/>
  <c r="D100" i="4" s="1"/>
  <c r="E100" i="4" s="1"/>
  <c r="F100" i="4" s="1"/>
  <c r="D92" i="4" a="1"/>
  <c r="D92" i="4" s="1"/>
  <c r="E92" i="4" s="1"/>
  <c r="F92" i="4" s="1"/>
  <c r="D84" i="4" a="1"/>
  <c r="D84" i="4" s="1"/>
  <c r="E84" i="4" s="1"/>
  <c r="F84" i="4" s="1"/>
  <c r="D76" i="4" a="1"/>
  <c r="D76" i="4" s="1"/>
  <c r="E76" i="4" s="1"/>
  <c r="F76" i="4" s="1"/>
  <c r="D68" i="4" a="1"/>
  <c r="D68" i="4" s="1"/>
  <c r="E68" i="4" s="1"/>
  <c r="F68" i="4" s="1"/>
  <c r="D60" i="4" a="1"/>
  <c r="D60" i="4" s="1"/>
  <c r="E60" i="4" s="1"/>
  <c r="F60" i="4" s="1"/>
  <c r="D52" i="4" a="1"/>
  <c r="D52" i="4" s="1"/>
  <c r="E52" i="4" s="1"/>
  <c r="F52" i="4" s="1"/>
  <c r="D44" i="4" a="1"/>
  <c r="D44" i="4" s="1"/>
  <c r="E44" i="4" s="1"/>
  <c r="F44" i="4" s="1"/>
  <c r="D36" i="4" a="1"/>
  <c r="D36" i="4" s="1"/>
  <c r="E36" i="4" s="1"/>
  <c r="F36" i="4" s="1"/>
  <c r="D28" i="4" a="1"/>
  <c r="D28" i="4" s="1"/>
  <c r="E28" i="4" s="1"/>
  <c r="F28" i="4" s="1"/>
  <c r="D20" i="4" a="1"/>
  <c r="D20" i="4" s="1"/>
  <c r="E20" i="4" s="1"/>
  <c r="F20" i="4" s="1"/>
  <c r="D12" i="4" a="1"/>
  <c r="D12" i="4" s="1"/>
  <c r="E12" i="4" s="1"/>
  <c r="F12" i="4" s="1"/>
  <c r="D4" i="4" a="1"/>
  <c r="D4" i="4" s="1"/>
  <c r="E4" i="4" s="1"/>
  <c r="F4" i="4" s="1"/>
  <c r="D195" i="4" a="1"/>
  <c r="D195" i="4" s="1"/>
  <c r="E195" i="4" s="1"/>
  <c r="F195" i="4" s="1"/>
  <c r="D187" i="4" a="1"/>
  <c r="D187" i="4" s="1"/>
  <c r="E187" i="4" s="1"/>
  <c r="F187" i="4" s="1"/>
  <c r="D179" i="4" a="1"/>
  <c r="D179" i="4" s="1"/>
  <c r="E179" i="4" s="1"/>
  <c r="F179" i="4" s="1"/>
  <c r="D171" i="4" a="1"/>
  <c r="D171" i="4" s="1"/>
  <c r="E171" i="4" s="1"/>
  <c r="F171" i="4" s="1"/>
  <c r="D163" i="4" a="1"/>
  <c r="D163" i="4" s="1"/>
  <c r="E163" i="4" s="1"/>
  <c r="F163" i="4" s="1"/>
  <c r="D155" i="4" a="1"/>
  <c r="D155" i="4" s="1"/>
  <c r="E155" i="4" s="1"/>
  <c r="F155" i="4" s="1"/>
  <c r="D147" i="4" a="1"/>
  <c r="D147" i="4" s="1"/>
  <c r="E147" i="4" s="1"/>
  <c r="F147" i="4" s="1"/>
  <c r="D139" i="4" a="1"/>
  <c r="D139" i="4" s="1"/>
  <c r="E139" i="4" s="1"/>
  <c r="F139" i="4" s="1"/>
  <c r="D131" i="4" a="1"/>
  <c r="D131" i="4" s="1"/>
  <c r="E131" i="4" s="1"/>
  <c r="F131" i="4" s="1"/>
  <c r="D123" i="4" a="1"/>
  <c r="D123" i="4" s="1"/>
  <c r="E123" i="4" s="1"/>
  <c r="F123" i="4" s="1"/>
  <c r="D115" i="4" a="1"/>
  <c r="D115" i="4" s="1"/>
  <c r="E115" i="4" s="1"/>
  <c r="F115" i="4" s="1"/>
  <c r="D107" i="4" a="1"/>
  <c r="D107" i="4" s="1"/>
  <c r="E107" i="4" s="1"/>
  <c r="F107" i="4" s="1"/>
  <c r="D99" i="4" a="1"/>
  <c r="D99" i="4" s="1"/>
  <c r="E99" i="4" s="1"/>
  <c r="F99" i="4" s="1"/>
  <c r="D91" i="4" a="1"/>
  <c r="D91" i="4" s="1"/>
  <c r="E91" i="4" s="1"/>
  <c r="F91" i="4" s="1"/>
  <c r="D83" i="4" a="1"/>
  <c r="D83" i="4" s="1"/>
  <c r="E83" i="4" s="1"/>
  <c r="F83" i="4" s="1"/>
  <c r="D75" i="4" a="1"/>
  <c r="D75" i="4" s="1"/>
  <c r="E75" i="4" s="1"/>
  <c r="F75" i="4" s="1"/>
  <c r="D67" i="4" a="1"/>
  <c r="D67" i="4" s="1"/>
  <c r="E67" i="4" s="1"/>
  <c r="F67" i="4" s="1"/>
  <c r="D59" i="4" a="1"/>
  <c r="D59" i="4" s="1"/>
  <c r="E59" i="4" s="1"/>
  <c r="F59" i="4" s="1"/>
  <c r="D51" i="4" a="1"/>
  <c r="D51" i="4" s="1"/>
  <c r="E51" i="4" s="1"/>
  <c r="F51" i="4" s="1"/>
  <c r="D43" i="4" a="1"/>
  <c r="D43" i="4" s="1"/>
  <c r="E43" i="4" s="1"/>
  <c r="F43" i="4" s="1"/>
  <c r="D35" i="4" a="1"/>
  <c r="D35" i="4" s="1"/>
  <c r="E35" i="4" s="1"/>
  <c r="F35" i="4" s="1"/>
  <c r="D27" i="4" a="1"/>
  <c r="D27" i="4" s="1"/>
  <c r="E27" i="4" s="1"/>
  <c r="F27" i="4" s="1"/>
  <c r="D19" i="4" a="1"/>
  <c r="D19" i="4" s="1"/>
  <c r="E19" i="4" s="1"/>
  <c r="F19" i="4" s="1"/>
  <c r="D11" i="4" a="1"/>
  <c r="D11" i="4" s="1"/>
  <c r="E11" i="4" s="1"/>
  <c r="F11" i="4" s="1"/>
  <c r="D3" i="4" a="1"/>
  <c r="D3" i="4" s="1"/>
  <c r="E3" i="4" s="1"/>
  <c r="F3" i="4" s="1"/>
  <c r="D194" i="4" a="1"/>
  <c r="D194" i="4" s="1"/>
  <c r="E194" i="4" s="1"/>
  <c r="F194" i="4" s="1"/>
  <c r="D186" i="4" a="1"/>
  <c r="D186" i="4" s="1"/>
  <c r="E186" i="4" s="1"/>
  <c r="F186" i="4" s="1"/>
  <c r="D178" i="4" a="1"/>
  <c r="D178" i="4" s="1"/>
  <c r="E178" i="4" s="1"/>
  <c r="F178" i="4" s="1"/>
  <c r="D170" i="4" a="1"/>
  <c r="D170" i="4" s="1"/>
  <c r="E170" i="4" s="1"/>
  <c r="F170" i="4" s="1"/>
  <c r="D162" i="4" a="1"/>
  <c r="D162" i="4" s="1"/>
  <c r="E162" i="4" s="1"/>
  <c r="F162" i="4" s="1"/>
  <c r="D154" i="4" a="1"/>
  <c r="D154" i="4" s="1"/>
  <c r="E154" i="4" s="1"/>
  <c r="F154" i="4" s="1"/>
  <c r="D146" i="4" a="1"/>
  <c r="D146" i="4" s="1"/>
  <c r="E146" i="4" s="1"/>
  <c r="F146" i="4" s="1"/>
  <c r="D138" i="4" a="1"/>
  <c r="D138" i="4" s="1"/>
  <c r="E138" i="4" s="1"/>
  <c r="F138" i="4" s="1"/>
  <c r="D130" i="4" a="1"/>
  <c r="D130" i="4" s="1"/>
  <c r="E130" i="4" s="1"/>
  <c r="F130" i="4" s="1"/>
  <c r="D122" i="4" a="1"/>
  <c r="D122" i="4" s="1"/>
  <c r="E122" i="4" s="1"/>
  <c r="F122" i="4" s="1"/>
  <c r="D114" i="4" a="1"/>
  <c r="D114" i="4" s="1"/>
  <c r="E114" i="4" s="1"/>
  <c r="F114" i="4" s="1"/>
  <c r="D106" i="4" a="1"/>
  <c r="D106" i="4" s="1"/>
  <c r="E106" i="4" s="1"/>
  <c r="F106" i="4" s="1"/>
  <c r="D98" i="4" a="1"/>
  <c r="D98" i="4" s="1"/>
  <c r="E98" i="4" s="1"/>
  <c r="F98" i="4" s="1"/>
  <c r="D90" i="4" a="1"/>
  <c r="D90" i="4" s="1"/>
  <c r="E90" i="4" s="1"/>
  <c r="F90" i="4" s="1"/>
  <c r="D82" i="4" a="1"/>
  <c r="D82" i="4" s="1"/>
  <c r="E82" i="4" s="1"/>
  <c r="F82" i="4" s="1"/>
  <c r="D74" i="4" a="1"/>
  <c r="D74" i="4" s="1"/>
  <c r="E74" i="4" s="1"/>
  <c r="F74" i="4" s="1"/>
  <c r="D66" i="4" a="1"/>
  <c r="D66" i="4" s="1"/>
  <c r="E66" i="4" s="1"/>
  <c r="F66" i="4" s="1"/>
  <c r="D58" i="4" a="1"/>
  <c r="D58" i="4" s="1"/>
  <c r="E58" i="4" s="1"/>
  <c r="F58" i="4" s="1"/>
  <c r="D50" i="4" a="1"/>
  <c r="D50" i="4" s="1"/>
  <c r="E50" i="4" s="1"/>
  <c r="F50" i="4" s="1"/>
  <c r="D42" i="4" a="1"/>
  <c r="D42" i="4" s="1"/>
  <c r="E42" i="4" s="1"/>
  <c r="F42" i="4" s="1"/>
  <c r="D34" i="4" a="1"/>
  <c r="D34" i="4" s="1"/>
  <c r="E34" i="4" s="1"/>
  <c r="F34" i="4" s="1"/>
  <c r="D26" i="4" a="1"/>
  <c r="D26" i="4" s="1"/>
  <c r="E26" i="4" s="1"/>
  <c r="F26" i="4" s="1"/>
  <c r="D18" i="4" a="1"/>
  <c r="D18" i="4" s="1"/>
  <c r="E18" i="4" s="1"/>
  <c r="F18" i="4" s="1"/>
  <c r="D10" i="4" a="1"/>
  <c r="D10" i="4" s="1"/>
  <c r="E10" i="4" s="1"/>
  <c r="F10" i="4" s="1"/>
  <c r="D177" i="4" a="1"/>
  <c r="D177" i="4" s="1"/>
  <c r="E177" i="4" s="1"/>
  <c r="F177" i="4" s="1"/>
  <c r="D169" i="4" a="1"/>
  <c r="D169" i="4" s="1"/>
  <c r="E169" i="4" s="1"/>
  <c r="F169" i="4" s="1"/>
  <c r="D161" i="4" a="1"/>
  <c r="D161" i="4" s="1"/>
  <c r="E161" i="4" s="1"/>
  <c r="F161" i="4" s="1"/>
  <c r="D153" i="4" a="1"/>
  <c r="D153" i="4" s="1"/>
  <c r="E153" i="4" s="1"/>
  <c r="F153" i="4" s="1"/>
  <c r="D145" i="4" a="1"/>
  <c r="D145" i="4" s="1"/>
  <c r="E145" i="4" s="1"/>
  <c r="F145" i="4" s="1"/>
  <c r="D137" i="4" a="1"/>
  <c r="D137" i="4" s="1"/>
  <c r="E137" i="4" s="1"/>
  <c r="F137" i="4" s="1"/>
  <c r="D129" i="4" a="1"/>
  <c r="D129" i="4" s="1"/>
  <c r="E129" i="4" s="1"/>
  <c r="F129" i="4" s="1"/>
  <c r="D121" i="4" a="1"/>
  <c r="D121" i="4" s="1"/>
  <c r="E121" i="4" s="1"/>
  <c r="F121" i="4" s="1"/>
  <c r="D113" i="4" a="1"/>
  <c r="D113" i="4" s="1"/>
  <c r="E113" i="4" s="1"/>
  <c r="F113" i="4" s="1"/>
  <c r="D105" i="4" a="1"/>
  <c r="D105" i="4" s="1"/>
  <c r="E105" i="4" s="1"/>
  <c r="F105" i="4" s="1"/>
  <c r="D97" i="4" a="1"/>
  <c r="D97" i="4" s="1"/>
  <c r="E97" i="4" s="1"/>
  <c r="F97" i="4" s="1"/>
  <c r="D89" i="4" a="1"/>
  <c r="D89" i="4" s="1"/>
  <c r="E89" i="4" s="1"/>
  <c r="F89" i="4" s="1"/>
  <c r="D81" i="4" a="1"/>
  <c r="D81" i="4" s="1"/>
  <c r="E81" i="4" s="1"/>
  <c r="F81" i="4" s="1"/>
  <c r="D73" i="4" a="1"/>
  <c r="D73" i="4" s="1"/>
  <c r="E73" i="4" s="1"/>
  <c r="F73" i="4" s="1"/>
  <c r="D65" i="4" a="1"/>
  <c r="D65" i="4" s="1"/>
  <c r="E65" i="4" s="1"/>
  <c r="F65" i="4" s="1"/>
  <c r="D57" i="4" a="1"/>
  <c r="D57" i="4" s="1"/>
  <c r="E57" i="4" s="1"/>
  <c r="F57" i="4" s="1"/>
  <c r="D49" i="4" a="1"/>
  <c r="D49" i="4" s="1"/>
  <c r="E49" i="4" s="1"/>
  <c r="F49" i="4" s="1"/>
  <c r="D41" i="4" a="1"/>
  <c r="D41" i="4" s="1"/>
  <c r="E41" i="4" s="1"/>
  <c r="F41" i="4" s="1"/>
  <c r="D33" i="4" a="1"/>
  <c r="D33" i="4" s="1"/>
  <c r="E33" i="4" s="1"/>
  <c r="F33" i="4" s="1"/>
  <c r="D25" i="4" a="1"/>
  <c r="D25" i="4" s="1"/>
  <c r="E25" i="4" s="1"/>
  <c r="F25" i="4" s="1"/>
  <c r="D17" i="4" a="1"/>
  <c r="D17" i="4" s="1"/>
  <c r="E17" i="4" s="1"/>
  <c r="F17" i="4" s="1"/>
  <c r="D176" i="4" a="1"/>
  <c r="D176" i="4" s="1"/>
  <c r="E176" i="4" s="1"/>
  <c r="F176" i="4" s="1"/>
  <c r="D168" i="4" a="1"/>
  <c r="D168" i="4" s="1"/>
  <c r="E168" i="4" s="1"/>
  <c r="F168" i="4" s="1"/>
  <c r="D160" i="4" a="1"/>
  <c r="D160" i="4" s="1"/>
  <c r="E160" i="4" s="1"/>
  <c r="F160" i="4" s="1"/>
  <c r="D152" i="4" a="1"/>
  <c r="D152" i="4" s="1"/>
  <c r="E152" i="4" s="1"/>
  <c r="F152" i="4" s="1"/>
  <c r="D144" i="4" a="1"/>
  <c r="D144" i="4" s="1"/>
  <c r="E144" i="4" s="1"/>
  <c r="F144" i="4" s="1"/>
  <c r="D136" i="4" a="1"/>
  <c r="D136" i="4" s="1"/>
  <c r="E136" i="4" s="1"/>
  <c r="F136" i="4" s="1"/>
  <c r="D128" i="4" a="1"/>
  <c r="D128" i="4" s="1"/>
  <c r="E128" i="4" s="1"/>
  <c r="F128" i="4" s="1"/>
  <c r="D120" i="4" a="1"/>
  <c r="D120" i="4" s="1"/>
  <c r="E120" i="4" s="1"/>
  <c r="F120" i="4" s="1"/>
  <c r="D112" i="4" a="1"/>
  <c r="D112" i="4" s="1"/>
  <c r="E112" i="4" s="1"/>
  <c r="F112" i="4" s="1"/>
  <c r="D104" i="4" a="1"/>
  <c r="D104" i="4" s="1"/>
  <c r="E104" i="4" s="1"/>
  <c r="F104" i="4" s="1"/>
  <c r="D96" i="4" a="1"/>
  <c r="D96" i="4" s="1"/>
  <c r="E96" i="4" s="1"/>
  <c r="F96" i="4" s="1"/>
  <c r="D88" i="4" a="1"/>
  <c r="D88" i="4" s="1"/>
  <c r="E88" i="4" s="1"/>
  <c r="F88" i="4" s="1"/>
  <c r="D80" i="4" a="1"/>
  <c r="D80" i="4" s="1"/>
  <c r="E80" i="4" s="1"/>
  <c r="F80" i="4" s="1"/>
  <c r="D72" i="4" a="1"/>
  <c r="D72" i="4" s="1"/>
  <c r="E72" i="4" s="1"/>
  <c r="F72" i="4" s="1"/>
  <c r="D64" i="4" a="1"/>
  <c r="D64" i="4" s="1"/>
  <c r="E64" i="4" s="1"/>
  <c r="F64" i="4" s="1"/>
  <c r="D56" i="4" a="1"/>
  <c r="D56" i="4" s="1"/>
  <c r="E56" i="4" s="1"/>
  <c r="F56" i="4" s="1"/>
  <c r="D48" i="4" a="1"/>
  <c r="D48" i="4" s="1"/>
  <c r="E48" i="4" s="1"/>
  <c r="F48" i="4" s="1"/>
  <c r="D40" i="4" a="1"/>
  <c r="D40" i="4" s="1"/>
  <c r="E40" i="4" s="1"/>
  <c r="F40" i="4" s="1"/>
  <c r="D32" i="4" a="1"/>
  <c r="D32" i="4" s="1"/>
  <c r="E32" i="4" s="1"/>
  <c r="F32" i="4" s="1"/>
  <c r="D24" i="4" a="1"/>
  <c r="D24" i="4" s="1"/>
  <c r="E24" i="4" s="1"/>
  <c r="F24" i="4" s="1"/>
  <c r="D16" i="4" a="1"/>
  <c r="D16" i="4" s="1"/>
  <c r="E16" i="4" s="1"/>
  <c r="F16" i="4" s="1"/>
  <c r="D191" i="4" a="1"/>
  <c r="D191" i="4" s="1"/>
  <c r="E191" i="4" s="1"/>
  <c r="F191" i="4" s="1"/>
  <c r="D183" i="4" a="1"/>
  <c r="D183" i="4" s="1"/>
  <c r="E183" i="4" s="1"/>
  <c r="F183" i="4" s="1"/>
  <c r="D175" i="4" a="1"/>
  <c r="D175" i="4" s="1"/>
  <c r="E175" i="4" s="1"/>
  <c r="F175" i="4" s="1"/>
  <c r="D167" i="4" a="1"/>
  <c r="D167" i="4" s="1"/>
  <c r="E167" i="4" s="1"/>
  <c r="F167" i="4" s="1"/>
  <c r="D159" i="4" a="1"/>
  <c r="D159" i="4" s="1"/>
  <c r="E159" i="4" s="1"/>
  <c r="F159" i="4" s="1"/>
  <c r="D151" i="4" a="1"/>
  <c r="D151" i="4" s="1"/>
  <c r="E151" i="4" s="1"/>
  <c r="F151" i="4" s="1"/>
  <c r="D143" i="4" a="1"/>
  <c r="D143" i="4" s="1"/>
  <c r="E143" i="4" s="1"/>
  <c r="F143" i="4" s="1"/>
  <c r="D135" i="4" a="1"/>
  <c r="D135" i="4" s="1"/>
  <c r="E135" i="4" s="1"/>
  <c r="F135" i="4" s="1"/>
  <c r="D127" i="4" a="1"/>
  <c r="D127" i="4" s="1"/>
  <c r="E127" i="4" s="1"/>
  <c r="F127" i="4" s="1"/>
  <c r="D119" i="4" a="1"/>
  <c r="D119" i="4" s="1"/>
  <c r="E119" i="4" s="1"/>
  <c r="F119" i="4" s="1"/>
  <c r="D111" i="4" a="1"/>
  <c r="D111" i="4" s="1"/>
  <c r="E111" i="4" s="1"/>
  <c r="F111" i="4" s="1"/>
  <c r="D103" i="4" a="1"/>
  <c r="D103" i="4" s="1"/>
  <c r="E103" i="4" s="1"/>
  <c r="F103" i="4" s="1"/>
  <c r="D95" i="4" a="1"/>
  <c r="D95" i="4" s="1"/>
  <c r="E95" i="4" s="1"/>
  <c r="F95" i="4" s="1"/>
  <c r="D87" i="4" a="1"/>
  <c r="D87" i="4" s="1"/>
  <c r="E87" i="4" s="1"/>
  <c r="F87" i="4" s="1"/>
  <c r="D79" i="4" a="1"/>
  <c r="D79" i="4" s="1"/>
  <c r="E79" i="4" s="1"/>
  <c r="F79" i="4" s="1"/>
  <c r="D71" i="4" a="1"/>
  <c r="D71" i="4" s="1"/>
  <c r="E71" i="4" s="1"/>
  <c r="F71" i="4" s="1"/>
  <c r="D63" i="4" a="1"/>
  <c r="D63" i="4" s="1"/>
  <c r="E63" i="4" s="1"/>
  <c r="F63" i="4" s="1"/>
  <c r="D55" i="4" a="1"/>
  <c r="D55" i="4" s="1"/>
  <c r="E55" i="4" s="1"/>
  <c r="F55" i="4" s="1"/>
  <c r="D47" i="4" a="1"/>
  <c r="D47" i="4" s="1"/>
  <c r="E47" i="4" s="1"/>
  <c r="F47" i="4" s="1"/>
  <c r="D39" i="4" a="1"/>
  <c r="D39" i="4" s="1"/>
  <c r="E39" i="4" s="1"/>
  <c r="F39" i="4" s="1"/>
  <c r="D31" i="4" a="1"/>
  <c r="D31" i="4" s="1"/>
  <c r="E31" i="4" s="1"/>
  <c r="F31" i="4" s="1"/>
  <c r="D23" i="4" a="1"/>
  <c r="D23" i="4" s="1"/>
  <c r="E23" i="4" s="1"/>
  <c r="F23" i="4" s="1"/>
  <c r="D15" i="4" a="1"/>
  <c r="D15" i="4" s="1"/>
  <c r="E15" i="4" s="1"/>
  <c r="F15" i="4" s="1"/>
  <c r="D7" i="4" a="1"/>
  <c r="D7" i="4" s="1"/>
  <c r="E7" i="4" s="1"/>
  <c r="F7" i="4" s="1"/>
  <c r="D190" i="4" a="1"/>
  <c r="D190" i="4" s="1"/>
  <c r="E190" i="4" s="1"/>
  <c r="F190" i="4" s="1"/>
  <c r="D174" i="4" a="1"/>
  <c r="D174" i="4" s="1"/>
  <c r="E174" i="4" s="1"/>
  <c r="F174" i="4" s="1"/>
  <c r="D158" i="4" a="1"/>
  <c r="D158" i="4" s="1"/>
  <c r="E158" i="4" s="1"/>
  <c r="F158" i="4" s="1"/>
  <c r="D150" i="4" a="1"/>
  <c r="D150" i="4" s="1"/>
  <c r="E150" i="4" s="1"/>
  <c r="F150" i="4" s="1"/>
  <c r="D142" i="4" a="1"/>
  <c r="D142" i="4" s="1"/>
  <c r="E142" i="4" s="1"/>
  <c r="F142" i="4" s="1"/>
  <c r="D134" i="4" a="1"/>
  <c r="D134" i="4" s="1"/>
  <c r="E134" i="4" s="1"/>
  <c r="F134" i="4" s="1"/>
  <c r="D126" i="4" a="1"/>
  <c r="D126" i="4" s="1"/>
  <c r="E126" i="4" s="1"/>
  <c r="F126" i="4" s="1"/>
  <c r="D118" i="4" a="1"/>
  <c r="D118" i="4" s="1"/>
  <c r="E118" i="4" s="1"/>
  <c r="F118" i="4" s="1"/>
  <c r="D110" i="4" a="1"/>
  <c r="D110" i="4" s="1"/>
  <c r="E110" i="4" s="1"/>
  <c r="F110" i="4" s="1"/>
  <c r="D102" i="4" a="1"/>
  <c r="D102" i="4" s="1"/>
  <c r="E102" i="4" s="1"/>
  <c r="F102" i="4" s="1"/>
  <c r="D94" i="4" a="1"/>
  <c r="D94" i="4" s="1"/>
  <c r="E94" i="4" s="1"/>
  <c r="F94" i="4" s="1"/>
  <c r="D86" i="4" a="1"/>
  <c r="D86" i="4" s="1"/>
  <c r="E86" i="4" s="1"/>
  <c r="F86" i="4" s="1"/>
  <c r="D78" i="4" a="1"/>
  <c r="D78" i="4" s="1"/>
  <c r="E78" i="4" s="1"/>
  <c r="F78" i="4" s="1"/>
  <c r="D70" i="4" a="1"/>
  <c r="D70" i="4" s="1"/>
  <c r="E70" i="4" s="1"/>
  <c r="F70" i="4" s="1"/>
  <c r="D62" i="4" a="1"/>
  <c r="D62" i="4" s="1"/>
  <c r="E62" i="4" s="1"/>
  <c r="F62" i="4" s="1"/>
  <c r="D54" i="4" a="1"/>
  <c r="D54" i="4" s="1"/>
  <c r="E54" i="4" s="1"/>
  <c r="F54" i="4" s="1"/>
  <c r="D46" i="4" a="1"/>
  <c r="D46" i="4" s="1"/>
  <c r="E46" i="4" s="1"/>
  <c r="F46" i="4" s="1"/>
  <c r="D38" i="4" a="1"/>
  <c r="D38" i="4" s="1"/>
  <c r="E38" i="4" s="1"/>
  <c r="F38" i="4" s="1"/>
  <c r="D30" i="4" a="1"/>
  <c r="D30" i="4" s="1"/>
  <c r="E30" i="4" s="1"/>
  <c r="F30" i="4" s="1"/>
  <c r="D22" i="4" a="1"/>
  <c r="D22" i="4" s="1"/>
  <c r="E22" i="4" s="1"/>
  <c r="F22" i="4" s="1"/>
  <c r="D14" i="4" a="1"/>
  <c r="D14" i="4" s="1"/>
  <c r="E14" i="4" s="1"/>
  <c r="F14" i="4" s="1"/>
  <c r="D6" i="4" a="1"/>
  <c r="D6" i="4" s="1"/>
  <c r="E6" i="4" s="1"/>
  <c r="F6" i="4" s="1"/>
  <c r="D173" i="4" a="1"/>
  <c r="D173" i="4" s="1"/>
  <c r="E173" i="4" s="1"/>
  <c r="F173" i="4" s="1"/>
  <c r="D165" i="4" a="1"/>
  <c r="D165" i="4" s="1"/>
  <c r="E165" i="4" s="1"/>
  <c r="F165" i="4" s="1"/>
  <c r="D157" i="4" a="1"/>
  <c r="D157" i="4" s="1"/>
  <c r="E157" i="4" s="1"/>
  <c r="F157" i="4" s="1"/>
  <c r="D149" i="4" a="1"/>
  <c r="D149" i="4" s="1"/>
  <c r="E149" i="4" s="1"/>
  <c r="F149" i="4" s="1"/>
  <c r="D141" i="4" a="1"/>
  <c r="D141" i="4" s="1"/>
  <c r="E141" i="4" s="1"/>
  <c r="F141" i="4" s="1"/>
  <c r="D133" i="4" a="1"/>
  <c r="D133" i="4" s="1"/>
  <c r="E133" i="4" s="1"/>
  <c r="F133" i="4" s="1"/>
  <c r="D125" i="4" a="1"/>
  <c r="D125" i="4" s="1"/>
  <c r="E125" i="4" s="1"/>
  <c r="F125" i="4" s="1"/>
  <c r="D117" i="4" a="1"/>
  <c r="D117" i="4" s="1"/>
  <c r="E117" i="4" s="1"/>
  <c r="F117" i="4" s="1"/>
  <c r="D109" i="4" a="1"/>
  <c r="D109" i="4" s="1"/>
  <c r="E109" i="4" s="1"/>
  <c r="F109" i="4" s="1"/>
  <c r="D101" i="4" a="1"/>
  <c r="D101" i="4" s="1"/>
  <c r="E101" i="4" s="1"/>
  <c r="F101" i="4" s="1"/>
  <c r="D93" i="4" a="1"/>
  <c r="D93" i="4" s="1"/>
  <c r="E93" i="4" s="1"/>
  <c r="F93" i="4" s="1"/>
  <c r="D85" i="4" a="1"/>
  <c r="D85" i="4" s="1"/>
  <c r="E85" i="4" s="1"/>
  <c r="F85" i="4" s="1"/>
  <c r="D77" i="4" a="1"/>
  <c r="D77" i="4" s="1"/>
  <c r="E77" i="4" s="1"/>
  <c r="F77" i="4" s="1"/>
  <c r="D69" i="4" a="1"/>
  <c r="D69" i="4" s="1"/>
  <c r="E69" i="4" s="1"/>
  <c r="F69" i="4" s="1"/>
  <c r="D61" i="4" a="1"/>
  <c r="D61" i="4" s="1"/>
  <c r="E61" i="4" s="1"/>
  <c r="F61" i="4" s="1"/>
  <c r="D53" i="4" a="1"/>
  <c r="D53" i="4" s="1"/>
  <c r="E53" i="4" s="1"/>
  <c r="F53" i="4" s="1"/>
  <c r="D45" i="4" a="1"/>
  <c r="D45" i="4" s="1"/>
  <c r="E45" i="4" s="1"/>
  <c r="F45" i="4" s="1"/>
  <c r="D37" i="4" a="1"/>
  <c r="D37" i="4" s="1"/>
  <c r="E37" i="4" s="1"/>
  <c r="F37" i="4" s="1"/>
  <c r="D29" i="4" a="1"/>
  <c r="D29" i="4" s="1"/>
  <c r="E29" i="4" s="1"/>
  <c r="F29" i="4" s="1"/>
  <c r="D21" i="4" a="1"/>
  <c r="D21" i="4" s="1"/>
  <c r="E21" i="4" s="1"/>
  <c r="F21" i="4" s="1"/>
  <c r="D13" i="4" a="1"/>
  <c r="D13" i="4" s="1"/>
  <c r="E13" i="4" s="1"/>
  <c r="F13" i="4" s="1"/>
  <c r="D9" i="4" a="1"/>
  <c r="D9" i="4" s="1"/>
  <c r="E9" i="4" s="1"/>
  <c r="F9" i="4" s="1"/>
  <c r="D8" i="4" a="1"/>
  <c r="D8" i="4" s="1"/>
  <c r="E8" i="4" s="1"/>
  <c r="F8" i="4" s="1"/>
  <c r="D5" i="4" a="1"/>
  <c r="D5" i="4" s="1"/>
  <c r="E5" i="4" s="1"/>
  <c r="F5" i="4" s="1"/>
  <c r="A3" i="1"/>
  <c r="D863" i="4" l="1" a="1"/>
  <c r="D863" i="4" s="1"/>
  <c r="E863" i="4" s="1"/>
  <c r="F863" i="4" s="1"/>
  <c r="D823" i="4" a="1"/>
  <c r="D823" i="4" s="1"/>
  <c r="E823" i="4" s="1"/>
  <c r="F823" i="4" s="1"/>
  <c r="D831" i="4" a="1"/>
  <c r="D831" i="4" s="1"/>
  <c r="E831" i="4" s="1"/>
  <c r="F831" i="4" s="1"/>
  <c r="D847" i="4" a="1"/>
  <c r="D847" i="4" s="1"/>
  <c r="E847" i="4" s="1"/>
  <c r="F847" i="4" s="1"/>
  <c r="D855" i="4" a="1"/>
  <c r="D855" i="4" s="1"/>
  <c r="E855" i="4" s="1"/>
  <c r="F855" i="4" s="1"/>
  <c r="D987" i="4" a="1"/>
  <c r="D987" i="4" s="1"/>
  <c r="E987" i="4" s="1"/>
  <c r="F987" i="4" s="1"/>
  <c r="D839" i="4" a="1"/>
  <c r="D839" i="4" s="1"/>
  <c r="E839" i="4" s="1"/>
  <c r="F839" i="4" s="1"/>
  <c r="D879" i="4" a="1"/>
  <c r="D879" i="4" s="1"/>
  <c r="E879" i="4" s="1"/>
  <c r="F879" i="4" s="1"/>
  <c r="D919" i="4" a="1"/>
  <c r="D919" i="4" s="1"/>
  <c r="E919" i="4" s="1"/>
  <c r="F919" i="4" s="1"/>
  <c r="D887" i="4" a="1"/>
  <c r="D887" i="4" s="1"/>
  <c r="E887" i="4" s="1"/>
  <c r="F887" i="4" s="1"/>
  <c r="D895" i="4" a="1"/>
  <c r="D895" i="4" s="1"/>
  <c r="E895" i="4" s="1"/>
  <c r="F895" i="4" s="1"/>
  <c r="D903" i="4" a="1"/>
  <c r="D903" i="4" s="1"/>
  <c r="E903" i="4" s="1"/>
  <c r="F903" i="4" s="1"/>
  <c r="D967" i="4" a="1"/>
  <c r="D967" i="4" s="1"/>
  <c r="E967" i="4" s="1"/>
  <c r="F967" i="4" s="1"/>
  <c r="D871" i="4" a="1"/>
  <c r="D871" i="4" s="1"/>
  <c r="E871" i="4" s="1"/>
  <c r="F871" i="4" s="1"/>
  <c r="D927" i="4" a="1"/>
  <c r="D927" i="4" s="1"/>
  <c r="E927" i="4" s="1"/>
  <c r="F927" i="4" s="1"/>
  <c r="D935" i="4" a="1"/>
  <c r="D935" i="4" s="1"/>
  <c r="E935" i="4" s="1"/>
  <c r="F935" i="4" s="1"/>
  <c r="D943" i="4" a="1"/>
  <c r="D943" i="4" s="1"/>
  <c r="E943" i="4" s="1"/>
  <c r="F943" i="4" s="1"/>
  <c r="D932" i="4" a="1"/>
  <c r="D932" i="4" s="1"/>
  <c r="E932" i="4" s="1"/>
  <c r="F932" i="4" s="1"/>
  <c r="D911" i="4" a="1"/>
  <c r="D911" i="4" s="1"/>
  <c r="E911" i="4" s="1"/>
  <c r="F911" i="4" s="1"/>
  <c r="D959" i="4" a="1"/>
  <c r="D959" i="4" s="1"/>
  <c r="E959" i="4" s="1"/>
  <c r="F959" i="4" s="1"/>
  <c r="D975" i="4" a="1"/>
  <c r="D975" i="4" s="1"/>
  <c r="E975" i="4" s="1"/>
  <c r="F975" i="4" s="1"/>
  <c r="D983" i="4" a="1"/>
  <c r="D983" i="4" s="1"/>
  <c r="E983" i="4" s="1"/>
  <c r="F983" i="4" s="1"/>
  <c r="D800" i="4" a="1"/>
  <c r="D800" i="4" s="1"/>
  <c r="E800" i="4" s="1"/>
  <c r="F800" i="4" s="1"/>
  <c r="D951" i="4" a="1"/>
  <c r="D951" i="4" s="1"/>
  <c r="E951" i="4" s="1"/>
  <c r="F951" i="4" s="1"/>
  <c r="D955" i="4" a="1"/>
  <c r="D955" i="4" s="1"/>
  <c r="E955" i="4" s="1"/>
  <c r="F955" i="4" s="1"/>
  <c r="D808" i="4" a="1"/>
  <c r="D808" i="4" s="1"/>
  <c r="E808" i="4" s="1"/>
  <c r="F808" i="4" s="1"/>
  <c r="D824" i="4" a="1"/>
  <c r="D824" i="4" s="1"/>
  <c r="E824" i="4" s="1"/>
  <c r="F824" i="4" s="1"/>
  <c r="D872" i="4" a="1"/>
  <c r="D872" i="4" s="1"/>
  <c r="E872" i="4" s="1"/>
  <c r="F872" i="4" s="1"/>
  <c r="D991" i="4" a="1"/>
  <c r="D991" i="4" s="1"/>
  <c r="E991" i="4" s="1"/>
  <c r="F991" i="4" s="1"/>
  <c r="D832" i="4" a="1"/>
  <c r="D832" i="4" s="1"/>
  <c r="E832" i="4" s="1"/>
  <c r="F832" i="4" s="1"/>
  <c r="D840" i="4" a="1"/>
  <c r="D840" i="4" s="1"/>
  <c r="E840" i="4" s="1"/>
  <c r="F840" i="4" s="1"/>
  <c r="D848" i="4" a="1"/>
  <c r="D848" i="4" s="1"/>
  <c r="E848" i="4" s="1"/>
  <c r="F848" i="4" s="1"/>
  <c r="D952" i="4" a="1"/>
  <c r="D952" i="4" s="1"/>
  <c r="E952" i="4" s="1"/>
  <c r="F952" i="4" s="1"/>
  <c r="D816" i="4" a="1"/>
  <c r="D816" i="4" s="1"/>
  <c r="E816" i="4" s="1"/>
  <c r="F816" i="4" s="1"/>
  <c r="D864" i="4" a="1"/>
  <c r="D864" i="4" s="1"/>
  <c r="E864" i="4" s="1"/>
  <c r="F864" i="4" s="1"/>
  <c r="D880" i="4" a="1"/>
  <c r="D880" i="4" s="1"/>
  <c r="E880" i="4" s="1"/>
  <c r="F880" i="4" s="1"/>
  <c r="D888" i="4" a="1"/>
  <c r="D888" i="4" s="1"/>
  <c r="E888" i="4" s="1"/>
  <c r="F888" i="4" s="1"/>
  <c r="D912" i="4" a="1"/>
  <c r="D912" i="4" s="1"/>
  <c r="E912" i="4" s="1"/>
  <c r="F912" i="4" s="1"/>
  <c r="D856" i="4" a="1"/>
  <c r="D856" i="4" s="1"/>
  <c r="E856" i="4" s="1"/>
  <c r="F856" i="4" s="1"/>
  <c r="D904" i="4" a="1"/>
  <c r="D904" i="4" s="1"/>
  <c r="E904" i="4" s="1"/>
  <c r="F904" i="4" s="1"/>
  <c r="D920" i="4" a="1"/>
  <c r="D920" i="4" s="1"/>
  <c r="E920" i="4" s="1"/>
  <c r="F920" i="4" s="1"/>
  <c r="D928" i="4" a="1"/>
  <c r="D928" i="4" s="1"/>
  <c r="E928" i="4" s="1"/>
  <c r="F928" i="4" s="1"/>
  <c r="D936" i="4" a="1"/>
  <c r="D936" i="4" s="1"/>
  <c r="E936" i="4" s="1"/>
  <c r="F936" i="4" s="1"/>
  <c r="D896" i="4" a="1"/>
  <c r="D896" i="4" s="1"/>
  <c r="E896" i="4" s="1"/>
  <c r="F896" i="4" s="1"/>
  <c r="D960" i="4" a="1"/>
  <c r="D960" i="4" s="1"/>
  <c r="E960" i="4" s="1"/>
  <c r="F960" i="4" s="1"/>
  <c r="D968" i="4" a="1"/>
  <c r="D968" i="4" s="1"/>
  <c r="E968" i="4" s="1"/>
  <c r="F968" i="4" s="1"/>
  <c r="D976" i="4" a="1"/>
  <c r="D976" i="4" s="1"/>
  <c r="E976" i="4" s="1"/>
  <c r="F976" i="4" s="1"/>
  <c r="D984" i="4" a="1"/>
  <c r="D984" i="4" s="1"/>
  <c r="E984" i="4" s="1"/>
  <c r="F984" i="4" s="1"/>
  <c r="D940" i="4" a="1"/>
  <c r="D940" i="4" s="1"/>
  <c r="E940" i="4" s="1"/>
  <c r="F940" i="4" s="1"/>
  <c r="D944" i="4" a="1"/>
  <c r="D944" i="4" s="1"/>
  <c r="E944" i="4" s="1"/>
  <c r="F944" i="4" s="1"/>
  <c r="D947" i="4" a="1"/>
  <c r="D947" i="4" s="1"/>
  <c r="E947" i="4" s="1"/>
  <c r="F947" i="4" s="1"/>
  <c r="D833" i="4" a="1"/>
  <c r="D833" i="4" s="1"/>
  <c r="E833" i="4" s="1"/>
  <c r="F833" i="4" s="1"/>
  <c r="D817" i="4" a="1"/>
  <c r="D817" i="4" s="1"/>
  <c r="E817" i="4" s="1"/>
  <c r="F817" i="4" s="1"/>
  <c r="D825" i="4" a="1"/>
  <c r="D825" i="4" s="1"/>
  <c r="E825" i="4" s="1"/>
  <c r="F825" i="4" s="1"/>
  <c r="D841" i="4" a="1"/>
  <c r="D841" i="4" s="1"/>
  <c r="E841" i="4" s="1"/>
  <c r="F841" i="4" s="1"/>
  <c r="D865" i="4" a="1"/>
  <c r="D865" i="4" s="1"/>
  <c r="E865" i="4" s="1"/>
  <c r="F865" i="4" s="1"/>
  <c r="D881" i="4" a="1"/>
  <c r="D881" i="4" s="1"/>
  <c r="E881" i="4" s="1"/>
  <c r="F881" i="4" s="1"/>
  <c r="D849" i="4" a="1"/>
  <c r="D849" i="4" s="1"/>
  <c r="E849" i="4" s="1"/>
  <c r="F849" i="4" s="1"/>
  <c r="D857" i="4" a="1"/>
  <c r="D857" i="4" s="1"/>
  <c r="E857" i="4" s="1"/>
  <c r="F857" i="4" s="1"/>
  <c r="D873" i="4" a="1"/>
  <c r="D873" i="4" s="1"/>
  <c r="E873" i="4" s="1"/>
  <c r="F873" i="4" s="1"/>
  <c r="D889" i="4" a="1"/>
  <c r="D889" i="4" s="1"/>
  <c r="E889" i="4" s="1"/>
  <c r="F889" i="4" s="1"/>
  <c r="D897" i="4" a="1"/>
  <c r="D897" i="4" s="1"/>
  <c r="E897" i="4" s="1"/>
  <c r="F897" i="4" s="1"/>
  <c r="D921" i="4" a="1"/>
  <c r="D921" i="4" s="1"/>
  <c r="E921" i="4" s="1"/>
  <c r="F921" i="4" s="1"/>
  <c r="D913" i="4" a="1"/>
  <c r="D913" i="4" s="1"/>
  <c r="E913" i="4" s="1"/>
  <c r="F913" i="4" s="1"/>
  <c r="D929" i="4" a="1"/>
  <c r="D929" i="4" s="1"/>
  <c r="E929" i="4" s="1"/>
  <c r="F929" i="4" s="1"/>
  <c r="D937" i="4" a="1"/>
  <c r="D937" i="4" s="1"/>
  <c r="E937" i="4" s="1"/>
  <c r="F937" i="4" s="1"/>
  <c r="D961" i="4" a="1"/>
  <c r="D961" i="4" s="1"/>
  <c r="E961" i="4" s="1"/>
  <c r="F961" i="4" s="1"/>
  <c r="D905" i="4" a="1"/>
  <c r="D905" i="4" s="1"/>
  <c r="E905" i="4" s="1"/>
  <c r="F905" i="4" s="1"/>
  <c r="D945" i="4" a="1"/>
  <c r="D945" i="4" s="1"/>
  <c r="E945" i="4" s="1"/>
  <c r="F945" i="4" s="1"/>
  <c r="D953" i="4" a="1"/>
  <c r="D953" i="4" s="1"/>
  <c r="E953" i="4" s="1"/>
  <c r="F953" i="4" s="1"/>
  <c r="D969" i="4" a="1"/>
  <c r="D969" i="4" s="1"/>
  <c r="E969" i="4" s="1"/>
  <c r="F969" i="4" s="1"/>
  <c r="D977" i="4" a="1"/>
  <c r="D977" i="4" s="1"/>
  <c r="E977" i="4" s="1"/>
  <c r="F977" i="4" s="1"/>
  <c r="D985" i="4" a="1"/>
  <c r="D985" i="4" s="1"/>
  <c r="E985" i="4" s="1"/>
  <c r="F985" i="4" s="1"/>
  <c r="D993" i="4" a="1"/>
  <c r="D993" i="4" s="1"/>
  <c r="E993" i="4" s="1"/>
  <c r="F993" i="4" s="1"/>
  <c r="D963" i="4" a="1"/>
  <c r="D963" i="4" s="1"/>
  <c r="E963" i="4" s="1"/>
  <c r="F963" i="4" s="1"/>
  <c r="D818" i="4" a="1"/>
  <c r="D818" i="4" s="1"/>
  <c r="E818" i="4" s="1"/>
  <c r="F818" i="4" s="1"/>
  <c r="D938" i="4" a="1"/>
  <c r="D938" i="4" s="1"/>
  <c r="E938" i="4" s="1"/>
  <c r="F938" i="4" s="1"/>
  <c r="D956" i="4" a="1"/>
  <c r="D956" i="4" s="1"/>
  <c r="E956" i="4" s="1"/>
  <c r="F956" i="4" s="1"/>
  <c r="D834" i="4" a="1"/>
  <c r="D834" i="4" s="1"/>
  <c r="E834" i="4" s="1"/>
  <c r="F834" i="4" s="1"/>
  <c r="D842" i="4" a="1"/>
  <c r="D842" i="4" s="1"/>
  <c r="E842" i="4" s="1"/>
  <c r="F842" i="4" s="1"/>
  <c r="D858" i="4" a="1"/>
  <c r="D858" i="4" s="1"/>
  <c r="E858" i="4" s="1"/>
  <c r="F858" i="4" s="1"/>
  <c r="D826" i="4" a="1"/>
  <c r="D826" i="4" s="1"/>
  <c r="E826" i="4" s="1"/>
  <c r="F826" i="4" s="1"/>
  <c r="D850" i="4" a="1"/>
  <c r="D850" i="4" s="1"/>
  <c r="E850" i="4" s="1"/>
  <c r="F850" i="4" s="1"/>
  <c r="D874" i="4" a="1"/>
  <c r="D874" i="4" s="1"/>
  <c r="E874" i="4" s="1"/>
  <c r="F874" i="4" s="1"/>
  <c r="D866" i="4" a="1"/>
  <c r="D866" i="4" s="1"/>
  <c r="E866" i="4" s="1"/>
  <c r="F866" i="4" s="1"/>
  <c r="D882" i="4" a="1"/>
  <c r="D882" i="4" s="1"/>
  <c r="E882" i="4" s="1"/>
  <c r="F882" i="4" s="1"/>
  <c r="D890" i="4" a="1"/>
  <c r="D890" i="4" s="1"/>
  <c r="E890" i="4" s="1"/>
  <c r="F890" i="4" s="1"/>
  <c r="D898" i="4" a="1"/>
  <c r="D898" i="4" s="1"/>
  <c r="E898" i="4" s="1"/>
  <c r="F898" i="4" s="1"/>
  <c r="D906" i="4" a="1"/>
  <c r="D906" i="4" s="1"/>
  <c r="E906" i="4" s="1"/>
  <c r="F906" i="4" s="1"/>
  <c r="D914" i="4" a="1"/>
  <c r="D914" i="4" s="1"/>
  <c r="E914" i="4" s="1"/>
  <c r="F914" i="4" s="1"/>
  <c r="D922" i="4" a="1"/>
  <c r="D922" i="4" s="1"/>
  <c r="E922" i="4" s="1"/>
  <c r="F922" i="4" s="1"/>
  <c r="D946" i="4" a="1"/>
  <c r="D946" i="4" s="1"/>
  <c r="E946" i="4" s="1"/>
  <c r="F946" i="4" s="1"/>
  <c r="D930" i="4" a="1"/>
  <c r="D930" i="4" s="1"/>
  <c r="E930" i="4" s="1"/>
  <c r="F930" i="4" s="1"/>
  <c r="D954" i="4" a="1"/>
  <c r="D954" i="4" s="1"/>
  <c r="E954" i="4" s="1"/>
  <c r="F954" i="4" s="1"/>
  <c r="D970" i="4" a="1"/>
  <c r="D970" i="4" s="1"/>
  <c r="E970" i="4" s="1"/>
  <c r="F970" i="4" s="1"/>
  <c r="D996" i="4" a="1"/>
  <c r="D996" i="4" s="1"/>
  <c r="E996" i="4" s="1"/>
  <c r="F996" i="4" s="1"/>
  <c r="D962" i="4" a="1"/>
  <c r="D962" i="4" s="1"/>
  <c r="E962" i="4" s="1"/>
  <c r="F962" i="4" s="1"/>
  <c r="D978" i="4" a="1"/>
  <c r="D978" i="4" s="1"/>
  <c r="E978" i="4" s="1"/>
  <c r="F978" i="4" s="1"/>
  <c r="D986" i="4" a="1"/>
  <c r="D986" i="4" s="1"/>
  <c r="E986" i="4" s="1"/>
  <c r="F986" i="4" s="1"/>
  <c r="D971" i="4" a="1"/>
  <c r="D971" i="4" s="1"/>
  <c r="E971" i="4" s="1"/>
  <c r="F971" i="4" s="1"/>
  <c r="D994" i="4" a="1"/>
  <c r="D994" i="4" s="1"/>
  <c r="E994" i="4" s="1"/>
  <c r="F994" i="4" s="1"/>
  <c r="D948" i="4" a="1"/>
  <c r="D948" i="4" s="1"/>
  <c r="E948" i="4" s="1"/>
  <c r="F948" i="4" s="1"/>
  <c r="D980" i="4" a="1"/>
  <c r="D980" i="4" s="1"/>
  <c r="E980" i="4" s="1"/>
  <c r="F980" i="4" s="1"/>
  <c r="D964" i="4" a="1"/>
  <c r="D964" i="4" s="1"/>
  <c r="E964" i="4" s="1"/>
  <c r="F964" i="4" s="1"/>
  <c r="D988" i="4" a="1"/>
  <c r="D988" i="4" s="1"/>
  <c r="E988" i="4" s="1"/>
  <c r="F988" i="4" s="1"/>
  <c r="D972" i="4" a="1"/>
  <c r="D972" i="4" s="1"/>
  <c r="E972" i="4" s="1"/>
  <c r="F972" i="4" s="1"/>
  <c r="D931" i="4" a="1"/>
  <c r="D931" i="4" s="1"/>
  <c r="E931" i="4" s="1"/>
  <c r="F931" i="4" s="1"/>
  <c r="G2" i="4"/>
  <c r="F2" i="4"/>
  <c r="E2" i="1" s="1"/>
  <c r="A4" i="1"/>
  <c r="D101" i="1"/>
  <c r="D186" i="1"/>
  <c r="D180" i="1"/>
  <c r="D564" i="1"/>
  <c r="D109" i="1"/>
  <c r="D62" i="1"/>
  <c r="D79" i="1"/>
  <c r="D24" i="1"/>
  <c r="D194" i="1"/>
  <c r="D187" i="1"/>
  <c r="D188" i="1"/>
  <c r="D252" i="1"/>
  <c r="D380" i="1"/>
  <c r="D580" i="1"/>
  <c r="D644" i="1"/>
  <c r="D708" i="1"/>
  <c r="D237" i="1"/>
  <c r="D309" i="1"/>
  <c r="D373" i="1"/>
  <c r="D437" i="1"/>
  <c r="D501" i="1"/>
  <c r="D573" i="1"/>
  <c r="D637" i="1"/>
  <c r="D725" i="1"/>
  <c r="D813" i="1"/>
  <c r="D182" i="1"/>
  <c r="D254" i="1"/>
  <c r="D318" i="1"/>
  <c r="D382" i="1"/>
  <c r="D446" i="1"/>
  <c r="D510" i="1"/>
  <c r="D574" i="1"/>
  <c r="D638" i="1"/>
  <c r="D702" i="1"/>
  <c r="D766" i="1"/>
  <c r="D199" i="1"/>
  <c r="D263" i="1"/>
  <c r="D327" i="1"/>
  <c r="D391" i="1"/>
  <c r="D455" i="1"/>
  <c r="D519" i="1"/>
  <c r="D583" i="1"/>
  <c r="D647" i="1"/>
  <c r="D711" i="1"/>
  <c r="D775" i="1"/>
  <c r="D208" i="1"/>
  <c r="D272" i="1"/>
  <c r="D336" i="1"/>
  <c r="D400" i="1"/>
  <c r="D464" i="1"/>
  <c r="D528" i="1"/>
  <c r="D592" i="1"/>
  <c r="D656" i="1"/>
  <c r="D720" i="1"/>
  <c r="D784" i="1"/>
  <c r="D233" i="1"/>
  <c r="D297" i="1"/>
  <c r="D361" i="1"/>
  <c r="D425" i="1"/>
  <c r="D489" i="1"/>
  <c r="D553" i="1"/>
  <c r="D617" i="1"/>
  <c r="D681" i="1"/>
  <c r="D745" i="1"/>
  <c r="D809" i="1"/>
  <c r="D258" i="1"/>
  <c r="D322" i="1"/>
  <c r="D386" i="1"/>
  <c r="D450" i="1"/>
  <c r="D514" i="1"/>
  <c r="D578" i="1"/>
  <c r="D642" i="1"/>
  <c r="D706" i="1"/>
  <c r="D770" i="1"/>
  <c r="D219" i="1"/>
  <c r="D283" i="1"/>
  <c r="D347" i="1"/>
  <c r="D411" i="1"/>
  <c r="D475" i="1"/>
  <c r="D539" i="1"/>
  <c r="D603" i="1"/>
  <c r="D683" i="1"/>
  <c r="D635" i="1"/>
  <c r="D795" i="1"/>
  <c r="D859" i="1"/>
  <c r="D923" i="1"/>
  <c r="D740" i="1"/>
  <c r="D804" i="1"/>
  <c r="D868" i="1"/>
  <c r="D253" i="1"/>
  <c r="D829" i="1"/>
  <c r="D933" i="1"/>
  <c r="D997" i="1"/>
  <c r="D870" i="1"/>
  <c r="D934" i="1"/>
  <c r="D998" i="1"/>
  <c r="D847" i="1"/>
  <c r="D911" i="1"/>
  <c r="D975" i="1"/>
  <c r="D824" i="1"/>
  <c r="D888" i="1"/>
  <c r="D952" i="1"/>
  <c r="D825" i="1"/>
  <c r="D889" i="1"/>
  <c r="D953" i="1"/>
  <c r="D818" i="1"/>
  <c r="D882" i="1"/>
  <c r="D71" i="1"/>
  <c r="D179" i="1"/>
  <c r="D44" i="1"/>
  <c r="D636" i="1"/>
  <c r="D45" i="1"/>
  <c r="D143" i="1"/>
  <c r="D177" i="1"/>
  <c r="D59" i="1"/>
  <c r="D123" i="1"/>
  <c r="D52" i="1"/>
  <c r="D116" i="1"/>
  <c r="D316" i="1"/>
  <c r="D444" i="1"/>
  <c r="D508" i="1"/>
  <c r="D5" i="1"/>
  <c r="D53" i="1"/>
  <c r="D117" i="1"/>
  <c r="D6" i="1"/>
  <c r="D70" i="1"/>
  <c r="D134" i="1"/>
  <c r="D23" i="1"/>
  <c r="D87" i="1"/>
  <c r="D151" i="1"/>
  <c r="D32" i="1"/>
  <c r="D96" i="1"/>
  <c r="D160" i="1"/>
  <c r="D57" i="1"/>
  <c r="D121" i="1"/>
  <c r="D10" i="1"/>
  <c r="D74" i="1"/>
  <c r="D138" i="1"/>
  <c r="D3" i="1"/>
  <c r="D67" i="1"/>
  <c r="D131" i="1"/>
  <c r="D195" i="1"/>
  <c r="D60" i="1"/>
  <c r="D124" i="1"/>
  <c r="D196" i="1"/>
  <c r="D260" i="1"/>
  <c r="D324" i="1"/>
  <c r="D388" i="1"/>
  <c r="D452" i="1"/>
  <c r="D516" i="1"/>
  <c r="D588" i="1"/>
  <c r="D652" i="1"/>
  <c r="D181" i="1"/>
  <c r="D245" i="1"/>
  <c r="D317" i="1"/>
  <c r="D381" i="1"/>
  <c r="D445" i="1"/>
  <c r="D509" i="1"/>
  <c r="D581" i="1"/>
  <c r="D653" i="1"/>
  <c r="D741" i="1"/>
  <c r="D821" i="1"/>
  <c r="D198" i="1"/>
  <c r="D262" i="1"/>
  <c r="D326" i="1"/>
  <c r="D390" i="1"/>
  <c r="D454" i="1"/>
  <c r="D518" i="1"/>
  <c r="D582" i="1"/>
  <c r="D646" i="1"/>
  <c r="D710" i="1"/>
  <c r="D774" i="1"/>
  <c r="D207" i="1"/>
  <c r="D271" i="1"/>
  <c r="D335" i="1"/>
  <c r="D399" i="1"/>
  <c r="D463" i="1"/>
  <c r="D527" i="1"/>
  <c r="D591" i="1"/>
  <c r="D655" i="1"/>
  <c r="D719" i="1"/>
  <c r="D783" i="1"/>
  <c r="D216" i="1"/>
  <c r="D280" i="1"/>
  <c r="D344" i="1"/>
  <c r="D408" i="1"/>
  <c r="D472" i="1"/>
  <c r="D536" i="1"/>
  <c r="D600" i="1"/>
  <c r="D664" i="1"/>
  <c r="D728" i="1"/>
  <c r="D792" i="1"/>
  <c r="D241" i="1"/>
  <c r="D305" i="1"/>
  <c r="D369" i="1"/>
  <c r="D433" i="1"/>
  <c r="D497" i="1"/>
  <c r="D561" i="1"/>
  <c r="D625" i="1"/>
  <c r="D689" i="1"/>
  <c r="D753" i="1"/>
  <c r="D202" i="1"/>
  <c r="D266" i="1"/>
  <c r="D330" i="1"/>
  <c r="D394" i="1"/>
  <c r="D458" i="1"/>
  <c r="D522" i="1"/>
  <c r="D586" i="1"/>
  <c r="D650" i="1"/>
  <c r="D714" i="1"/>
  <c r="D778" i="1"/>
  <c r="D227" i="1"/>
  <c r="D291" i="1"/>
  <c r="D355" i="1"/>
  <c r="D419" i="1"/>
  <c r="D483" i="1"/>
  <c r="D547" i="1"/>
  <c r="D611" i="1"/>
  <c r="D691" i="1"/>
  <c r="D667" i="1"/>
  <c r="D803" i="1"/>
  <c r="D867" i="1"/>
  <c r="D939" i="1"/>
  <c r="D748" i="1"/>
  <c r="D812" i="1"/>
  <c r="D876" i="1"/>
  <c r="D525" i="1"/>
  <c r="D861" i="1"/>
  <c r="D941" i="1"/>
  <c r="D1000" i="1"/>
  <c r="D878" i="1"/>
  <c r="D942" i="1"/>
  <c r="D999" i="1"/>
  <c r="D855" i="1"/>
  <c r="D919" i="1"/>
  <c r="D983" i="1"/>
  <c r="D832" i="1"/>
  <c r="D896" i="1"/>
  <c r="D960" i="1"/>
  <c r="D833" i="1"/>
  <c r="D897" i="1"/>
  <c r="D961" i="1"/>
  <c r="D826" i="1"/>
  <c r="D890" i="1"/>
  <c r="D954" i="1"/>
  <c r="D54" i="1"/>
  <c r="D7" i="1"/>
  <c r="D122" i="1"/>
  <c r="D244" i="1"/>
  <c r="D500" i="1"/>
  <c r="D173" i="1"/>
  <c r="D152" i="1"/>
  <c r="D49" i="1"/>
  <c r="D130" i="1"/>
  <c r="D8" i="1"/>
  <c r="D61" i="1"/>
  <c r="D142" i="1"/>
  <c r="D31" i="1"/>
  <c r="D95" i="1"/>
  <c r="D40" i="1"/>
  <c r="D168" i="1"/>
  <c r="D65" i="1"/>
  <c r="D18" i="1"/>
  <c r="D82" i="1"/>
  <c r="D139" i="1"/>
  <c r="D4" i="1"/>
  <c r="D204" i="1"/>
  <c r="D332" i="1"/>
  <c r="D460" i="1"/>
  <c r="D524" i="1"/>
  <c r="D596" i="1"/>
  <c r="D660" i="1"/>
  <c r="D189" i="1"/>
  <c r="D261" i="1"/>
  <c r="D325" i="1"/>
  <c r="D389" i="1"/>
  <c r="D453" i="1"/>
  <c r="D517" i="1"/>
  <c r="D589" i="1"/>
  <c r="D661" i="1"/>
  <c r="D749" i="1"/>
  <c r="D837" i="1"/>
  <c r="D206" i="1"/>
  <c r="D270" i="1"/>
  <c r="D334" i="1"/>
  <c r="D398" i="1"/>
  <c r="D462" i="1"/>
  <c r="D526" i="1"/>
  <c r="D590" i="1"/>
  <c r="D654" i="1"/>
  <c r="D718" i="1"/>
  <c r="D782" i="1"/>
  <c r="D215" i="1"/>
  <c r="D279" i="1"/>
  <c r="D343" i="1"/>
  <c r="D407" i="1"/>
  <c r="D471" i="1"/>
  <c r="D535" i="1"/>
  <c r="D599" i="1"/>
  <c r="D663" i="1"/>
  <c r="D727" i="1"/>
  <c r="D791" i="1"/>
  <c r="D224" i="1"/>
  <c r="D288" i="1"/>
  <c r="D352" i="1"/>
  <c r="D416" i="1"/>
  <c r="D480" i="1"/>
  <c r="D544" i="1"/>
  <c r="D608" i="1"/>
  <c r="D672" i="1"/>
  <c r="D736" i="1"/>
  <c r="D185" i="1"/>
  <c r="D249" i="1"/>
  <c r="D313" i="1"/>
  <c r="D377" i="1"/>
  <c r="D441" i="1"/>
  <c r="D505" i="1"/>
  <c r="D569" i="1"/>
  <c r="D633" i="1"/>
  <c r="D697" i="1"/>
  <c r="D761" i="1"/>
  <c r="D210" i="1"/>
  <c r="D274" i="1"/>
  <c r="D338" i="1"/>
  <c r="D402" i="1"/>
  <c r="D466" i="1"/>
  <c r="D530" i="1"/>
  <c r="D594" i="1"/>
  <c r="D658" i="1"/>
  <c r="D722" i="1"/>
  <c r="D786" i="1"/>
  <c r="D235" i="1"/>
  <c r="D299" i="1"/>
  <c r="D363" i="1"/>
  <c r="D427" i="1"/>
  <c r="D491" i="1"/>
  <c r="D555" i="1"/>
  <c r="D619" i="1"/>
  <c r="D699" i="1"/>
  <c r="D707" i="1"/>
  <c r="D811" i="1"/>
  <c r="D875" i="1"/>
  <c r="D979" i="1"/>
  <c r="D756" i="1"/>
  <c r="D820" i="1"/>
  <c r="D884" i="1"/>
  <c r="D645" i="1"/>
  <c r="D885" i="1"/>
  <c r="D949" i="1"/>
  <c r="D995" i="1"/>
  <c r="D886" i="1"/>
  <c r="D950" i="1"/>
  <c r="D992" i="1"/>
  <c r="D863" i="1"/>
  <c r="D927" i="1"/>
  <c r="D991" i="1"/>
  <c r="D840" i="1"/>
  <c r="D904" i="1"/>
  <c r="D968" i="1"/>
  <c r="D841" i="1"/>
  <c r="D905" i="1"/>
  <c r="D969" i="1"/>
  <c r="D834" i="1"/>
  <c r="D898" i="1"/>
  <c r="D165" i="1"/>
  <c r="D80" i="1"/>
  <c r="D41" i="1"/>
  <c r="D115" i="1"/>
  <c r="D108" i="1"/>
  <c r="D126" i="1"/>
  <c r="D15" i="1"/>
  <c r="D88" i="1"/>
  <c r="D113" i="1"/>
  <c r="D66" i="1"/>
  <c r="D125" i="1"/>
  <c r="D14" i="1"/>
  <c r="D78" i="1"/>
  <c r="D159" i="1"/>
  <c r="D104" i="1"/>
  <c r="D129" i="1"/>
  <c r="D146" i="1"/>
  <c r="D11" i="1"/>
  <c r="D75" i="1"/>
  <c r="D68" i="1"/>
  <c r="D140" i="1"/>
  <c r="D268" i="1"/>
  <c r="D396" i="1"/>
  <c r="D9" i="1"/>
  <c r="D69" i="1"/>
  <c r="D133" i="1"/>
  <c r="D22" i="1"/>
  <c r="D86" i="1"/>
  <c r="D150" i="1"/>
  <c r="D39" i="1"/>
  <c r="D103" i="1"/>
  <c r="D167" i="1"/>
  <c r="D48" i="1"/>
  <c r="D112" i="1"/>
  <c r="D176" i="1"/>
  <c r="D73" i="1"/>
  <c r="D137" i="1"/>
  <c r="D26" i="1"/>
  <c r="D90" i="1"/>
  <c r="D154" i="1"/>
  <c r="D19" i="1"/>
  <c r="D83" i="1"/>
  <c r="D147" i="1"/>
  <c r="D12" i="1"/>
  <c r="D76" i="1"/>
  <c r="D148" i="1"/>
  <c r="D212" i="1"/>
  <c r="D276" i="1"/>
  <c r="D340" i="1"/>
  <c r="D404" i="1"/>
  <c r="D468" i="1"/>
  <c r="D532" i="1"/>
  <c r="D604" i="1"/>
  <c r="D668" i="1"/>
  <c r="D197" i="1"/>
  <c r="D269" i="1"/>
  <c r="D333" i="1"/>
  <c r="D397" i="1"/>
  <c r="D461" i="1"/>
  <c r="D533" i="1"/>
  <c r="D597" i="1"/>
  <c r="D669" i="1"/>
  <c r="D757" i="1"/>
  <c r="D845" i="1"/>
  <c r="D214" i="1"/>
  <c r="D278" i="1"/>
  <c r="D342" i="1"/>
  <c r="D406" i="1"/>
  <c r="D470" i="1"/>
  <c r="D534" i="1"/>
  <c r="D598" i="1"/>
  <c r="D662" i="1"/>
  <c r="D726" i="1"/>
  <c r="D790" i="1"/>
  <c r="D223" i="1"/>
  <c r="D287" i="1"/>
  <c r="D351" i="1"/>
  <c r="D415" i="1"/>
  <c r="D479" i="1"/>
  <c r="D543" i="1"/>
  <c r="D607" i="1"/>
  <c r="D671" i="1"/>
  <c r="D735" i="1"/>
  <c r="D799" i="1"/>
  <c r="D232" i="1"/>
  <c r="D296" i="1"/>
  <c r="D360" i="1"/>
  <c r="D424" i="1"/>
  <c r="D488" i="1"/>
  <c r="D552" i="1"/>
  <c r="D616" i="1"/>
  <c r="D680" i="1"/>
  <c r="D744" i="1"/>
  <c r="D193" i="1"/>
  <c r="D257" i="1"/>
  <c r="D321" i="1"/>
  <c r="D385" i="1"/>
  <c r="D449" i="1"/>
  <c r="D513" i="1"/>
  <c r="D577" i="1"/>
  <c r="D641" i="1"/>
  <c r="D705" i="1"/>
  <c r="D769" i="1"/>
  <c r="D218" i="1"/>
  <c r="D282" i="1"/>
  <c r="D346" i="1"/>
  <c r="D410" i="1"/>
  <c r="D474" i="1"/>
  <c r="D538" i="1"/>
  <c r="D602" i="1"/>
  <c r="D666" i="1"/>
  <c r="D730" i="1"/>
  <c r="D794" i="1"/>
  <c r="D243" i="1"/>
  <c r="D307" i="1"/>
  <c r="D371" i="1"/>
  <c r="D435" i="1"/>
  <c r="D499" i="1"/>
  <c r="D563" i="1"/>
  <c r="D627" i="1"/>
  <c r="D715" i="1"/>
  <c r="D739" i="1"/>
  <c r="D819" i="1"/>
  <c r="D883" i="1"/>
  <c r="D132" i="1"/>
  <c r="D764" i="1"/>
  <c r="D828" i="1"/>
  <c r="D892" i="1"/>
  <c r="D677" i="1"/>
  <c r="D893" i="1"/>
  <c r="D957" i="1"/>
  <c r="D830" i="1"/>
  <c r="D894" i="1"/>
  <c r="D958" i="1"/>
  <c r="D987" i="1"/>
  <c r="D871" i="1"/>
  <c r="D935" i="1"/>
  <c r="D955" i="1"/>
  <c r="D848" i="1"/>
  <c r="D912" i="1"/>
  <c r="D976" i="1"/>
  <c r="D849" i="1"/>
  <c r="D913" i="1"/>
  <c r="D977" i="1"/>
  <c r="D842" i="1"/>
  <c r="D118" i="1"/>
  <c r="D105" i="1"/>
  <c r="D436" i="1"/>
  <c r="D13" i="1"/>
  <c r="D77" i="1"/>
  <c r="D30" i="1"/>
  <c r="D158" i="1"/>
  <c r="D111" i="1"/>
  <c r="D175" i="1"/>
  <c r="D56" i="1"/>
  <c r="D120" i="1"/>
  <c r="D17" i="1"/>
  <c r="D81" i="1"/>
  <c r="D145" i="1"/>
  <c r="D34" i="1"/>
  <c r="D98" i="1"/>
  <c r="D162" i="1"/>
  <c r="D27" i="1"/>
  <c r="D91" i="1"/>
  <c r="D155" i="1"/>
  <c r="D20" i="1"/>
  <c r="D84" i="1"/>
  <c r="D156" i="1"/>
  <c r="D220" i="1"/>
  <c r="D284" i="1"/>
  <c r="D348" i="1"/>
  <c r="D412" i="1"/>
  <c r="D476" i="1"/>
  <c r="D540" i="1"/>
  <c r="D612" i="1"/>
  <c r="D676" i="1"/>
  <c r="D205" i="1"/>
  <c r="D277" i="1"/>
  <c r="D341" i="1"/>
  <c r="D405" i="1"/>
  <c r="D469" i="1"/>
  <c r="D541" i="1"/>
  <c r="D605" i="1"/>
  <c r="D685" i="1"/>
  <c r="D773" i="1"/>
  <c r="D853" i="1"/>
  <c r="D222" i="1"/>
  <c r="D286" i="1"/>
  <c r="D350" i="1"/>
  <c r="D414" i="1"/>
  <c r="D478" i="1"/>
  <c r="D542" i="1"/>
  <c r="D606" i="1"/>
  <c r="D670" i="1"/>
  <c r="D734" i="1"/>
  <c r="D798" i="1"/>
  <c r="D231" i="1"/>
  <c r="D295" i="1"/>
  <c r="D359" i="1"/>
  <c r="D423" i="1"/>
  <c r="D487" i="1"/>
  <c r="D551" i="1"/>
  <c r="D615" i="1"/>
  <c r="D679" i="1"/>
  <c r="D743" i="1"/>
  <c r="D807" i="1"/>
  <c r="D240" i="1"/>
  <c r="D304" i="1"/>
  <c r="D368" i="1"/>
  <c r="D432" i="1"/>
  <c r="D496" i="1"/>
  <c r="D560" i="1"/>
  <c r="D624" i="1"/>
  <c r="D688" i="1"/>
  <c r="D752" i="1"/>
  <c r="D201" i="1"/>
  <c r="D265" i="1"/>
  <c r="D329" i="1"/>
  <c r="D393" i="1"/>
  <c r="D457" i="1"/>
  <c r="D521" i="1"/>
  <c r="D585" i="1"/>
  <c r="D649" i="1"/>
  <c r="D713" i="1"/>
  <c r="D777" i="1"/>
  <c r="D226" i="1"/>
  <c r="D290" i="1"/>
  <c r="D354" i="1"/>
  <c r="D418" i="1"/>
  <c r="D482" i="1"/>
  <c r="D546" i="1"/>
  <c r="D610" i="1"/>
  <c r="D674" i="1"/>
  <c r="D738" i="1"/>
  <c r="D802" i="1"/>
  <c r="D251" i="1"/>
  <c r="D315" i="1"/>
  <c r="D379" i="1"/>
  <c r="D443" i="1"/>
  <c r="D507" i="1"/>
  <c r="D571" i="1"/>
  <c r="D643" i="1"/>
  <c r="D723" i="1"/>
  <c r="D763" i="1"/>
  <c r="D827" i="1"/>
  <c r="D891" i="1"/>
  <c r="D572" i="1"/>
  <c r="D772" i="1"/>
  <c r="D836" i="1"/>
  <c r="D900" i="1"/>
  <c r="D701" i="1"/>
  <c r="D901" i="1"/>
  <c r="D965" i="1"/>
  <c r="D838" i="1"/>
  <c r="D902" i="1"/>
  <c r="D966" i="1"/>
  <c r="D815" i="1"/>
  <c r="D879" i="1"/>
  <c r="D943" i="1"/>
  <c r="D932" i="1"/>
  <c r="D856" i="1"/>
  <c r="D920" i="1"/>
  <c r="D984" i="1"/>
  <c r="D857" i="1"/>
  <c r="D921" i="1"/>
  <c r="D985" i="1"/>
  <c r="D850" i="1"/>
  <c r="D914" i="1"/>
  <c r="D37" i="1"/>
  <c r="D169" i="1"/>
  <c r="D372" i="1"/>
  <c r="D141" i="1"/>
  <c r="D94" i="1"/>
  <c r="D47" i="1"/>
  <c r="D21" i="1"/>
  <c r="D85" i="1"/>
  <c r="D149" i="1"/>
  <c r="D38" i="1"/>
  <c r="D102" i="1"/>
  <c r="D174" i="1"/>
  <c r="D55" i="1"/>
  <c r="D119" i="1"/>
  <c r="D183" i="1"/>
  <c r="D64" i="1"/>
  <c r="D128" i="1"/>
  <c r="D25" i="1"/>
  <c r="D89" i="1"/>
  <c r="D153" i="1"/>
  <c r="D42" i="1"/>
  <c r="D106" i="1"/>
  <c r="D170" i="1"/>
  <c r="D35" i="1"/>
  <c r="D99" i="1"/>
  <c r="D163" i="1"/>
  <c r="D28" i="1"/>
  <c r="D92" i="1"/>
  <c r="D164" i="1"/>
  <c r="D228" i="1"/>
  <c r="D292" i="1"/>
  <c r="D356" i="1"/>
  <c r="D420" i="1"/>
  <c r="D484" i="1"/>
  <c r="D548" i="1"/>
  <c r="D620" i="1"/>
  <c r="D684" i="1"/>
  <c r="D213" i="1"/>
  <c r="D285" i="1"/>
  <c r="D349" i="1"/>
  <c r="D413" i="1"/>
  <c r="D477" i="1"/>
  <c r="D549" i="1"/>
  <c r="D613" i="1"/>
  <c r="D693" i="1"/>
  <c r="D781" i="1"/>
  <c r="D869" i="1"/>
  <c r="D230" i="1"/>
  <c r="D294" i="1"/>
  <c r="D358" i="1"/>
  <c r="D422" i="1"/>
  <c r="D486" i="1"/>
  <c r="D550" i="1"/>
  <c r="D614" i="1"/>
  <c r="D678" i="1"/>
  <c r="D742" i="1"/>
  <c r="D806" i="1"/>
  <c r="D239" i="1"/>
  <c r="D303" i="1"/>
  <c r="D367" i="1"/>
  <c r="D431" i="1"/>
  <c r="D495" i="1"/>
  <c r="D559" i="1"/>
  <c r="D623" i="1"/>
  <c r="D687" i="1"/>
  <c r="D751" i="1"/>
  <c r="D184" i="1"/>
  <c r="D248" i="1"/>
  <c r="D312" i="1"/>
  <c r="D376" i="1"/>
  <c r="D440" i="1"/>
  <c r="D504" i="1"/>
  <c r="D568" i="1"/>
  <c r="D632" i="1"/>
  <c r="D696" i="1"/>
  <c r="D760" i="1"/>
  <c r="D209" i="1"/>
  <c r="D273" i="1"/>
  <c r="D337" i="1"/>
  <c r="D401" i="1"/>
  <c r="D465" i="1"/>
  <c r="D529" i="1"/>
  <c r="D593" i="1"/>
  <c r="D657" i="1"/>
  <c r="D721" i="1"/>
  <c r="D785" i="1"/>
  <c r="D234" i="1"/>
  <c r="D298" i="1"/>
  <c r="D362" i="1"/>
  <c r="D426" i="1"/>
  <c r="D490" i="1"/>
  <c r="D554" i="1"/>
  <c r="D618" i="1"/>
  <c r="D682" i="1"/>
  <c r="D746" i="1"/>
  <c r="D810" i="1"/>
  <c r="D259" i="1"/>
  <c r="D323" i="1"/>
  <c r="D387" i="1"/>
  <c r="D451" i="1"/>
  <c r="D515" i="1"/>
  <c r="D579" i="1"/>
  <c r="D651" i="1"/>
  <c r="D731" i="1"/>
  <c r="D771" i="1"/>
  <c r="D835" i="1"/>
  <c r="D899" i="1"/>
  <c r="D716" i="1"/>
  <c r="D780" i="1"/>
  <c r="D844" i="1"/>
  <c r="D908" i="1"/>
  <c r="D733" i="1"/>
  <c r="D909" i="1"/>
  <c r="D973" i="1"/>
  <c r="D846" i="1"/>
  <c r="D910" i="1"/>
  <c r="D974" i="1"/>
  <c r="D823" i="1"/>
  <c r="D887" i="1"/>
  <c r="D951" i="1"/>
  <c r="D800" i="1"/>
  <c r="D864" i="1"/>
  <c r="D928" i="1"/>
  <c r="D947" i="1"/>
  <c r="D865" i="1"/>
  <c r="D929" i="1"/>
  <c r="D993" i="1"/>
  <c r="D858" i="1"/>
  <c r="D922" i="1"/>
  <c r="D135" i="1"/>
  <c r="D16" i="1"/>
  <c r="D308" i="1"/>
  <c r="D29" i="1"/>
  <c r="D93" i="1"/>
  <c r="D157" i="1"/>
  <c r="D46" i="1"/>
  <c r="D110" i="1"/>
  <c r="D190" i="1"/>
  <c r="D63" i="1"/>
  <c r="D127" i="1"/>
  <c r="D191" i="1"/>
  <c r="D72" i="1"/>
  <c r="D136" i="1"/>
  <c r="D33" i="1"/>
  <c r="D97" i="1"/>
  <c r="D161" i="1"/>
  <c r="D50" i="1"/>
  <c r="D114" i="1"/>
  <c r="D178" i="1"/>
  <c r="D43" i="1"/>
  <c r="D107" i="1"/>
  <c r="D171" i="1"/>
  <c r="D36" i="1"/>
  <c r="D100" i="1"/>
  <c r="D172" i="1"/>
  <c r="D236" i="1"/>
  <c r="D300" i="1"/>
  <c r="D364" i="1"/>
  <c r="D428" i="1"/>
  <c r="D492" i="1"/>
  <c r="D556" i="1"/>
  <c r="D628" i="1"/>
  <c r="D692" i="1"/>
  <c r="D221" i="1"/>
  <c r="D293" i="1"/>
  <c r="D357" i="1"/>
  <c r="D421" i="1"/>
  <c r="D485" i="1"/>
  <c r="D557" i="1"/>
  <c r="D621" i="1"/>
  <c r="D709" i="1"/>
  <c r="D789" i="1"/>
  <c r="D877" i="1"/>
  <c r="D238" i="1"/>
  <c r="D302" i="1"/>
  <c r="D366" i="1"/>
  <c r="D430" i="1"/>
  <c r="D494" i="1"/>
  <c r="D558" i="1"/>
  <c r="D622" i="1"/>
  <c r="D686" i="1"/>
  <c r="D750" i="1"/>
  <c r="D814" i="1"/>
  <c r="D247" i="1"/>
  <c r="D311" i="1"/>
  <c r="D375" i="1"/>
  <c r="D439" i="1"/>
  <c r="D503" i="1"/>
  <c r="D567" i="1"/>
  <c r="D631" i="1"/>
  <c r="D695" i="1"/>
  <c r="D759" i="1"/>
  <c r="D192" i="1"/>
  <c r="D256" i="1"/>
  <c r="D320" i="1"/>
  <c r="D384" i="1"/>
  <c r="D448" i="1"/>
  <c r="D512" i="1"/>
  <c r="D576" i="1"/>
  <c r="D640" i="1"/>
  <c r="D704" i="1"/>
  <c r="D768" i="1"/>
  <c r="D217" i="1"/>
  <c r="D281" i="1"/>
  <c r="D345" i="1"/>
  <c r="D409" i="1"/>
  <c r="D473" i="1"/>
  <c r="D537" i="1"/>
  <c r="D601" i="1"/>
  <c r="D665" i="1"/>
  <c r="D729" i="1"/>
  <c r="D793" i="1"/>
  <c r="D242" i="1"/>
  <c r="D306" i="1"/>
  <c r="D370" i="1"/>
  <c r="D434" i="1"/>
  <c r="D498" i="1"/>
  <c r="D562" i="1"/>
  <c r="D626" i="1"/>
  <c r="D690" i="1"/>
  <c r="D754" i="1"/>
  <c r="D203" i="1"/>
  <c r="D267" i="1"/>
  <c r="D331" i="1"/>
  <c r="D395" i="1"/>
  <c r="D459" i="1"/>
  <c r="D523" i="1"/>
  <c r="D587" i="1"/>
  <c r="D659" i="1"/>
  <c r="D747" i="1"/>
  <c r="D779" i="1"/>
  <c r="D843" i="1"/>
  <c r="D907" i="1"/>
  <c r="D724" i="1"/>
  <c r="D788" i="1"/>
  <c r="D852" i="1"/>
  <c r="D916" i="1"/>
  <c r="D765" i="1"/>
  <c r="D917" i="1"/>
  <c r="D981" i="1"/>
  <c r="D854" i="1"/>
  <c r="D918" i="1"/>
  <c r="D982" i="1"/>
  <c r="D831" i="1"/>
  <c r="D895" i="1"/>
  <c r="D959" i="1"/>
  <c r="D808" i="1"/>
  <c r="D872" i="1"/>
  <c r="D936" i="1"/>
  <c r="D940" i="1"/>
  <c r="D873" i="1"/>
  <c r="D937" i="1"/>
  <c r="D963" i="1"/>
  <c r="D866" i="1"/>
  <c r="D930" i="1"/>
  <c r="D996" i="1"/>
  <c r="D144" i="1"/>
  <c r="D58" i="1"/>
  <c r="D51" i="1"/>
  <c r="D700" i="1"/>
  <c r="D229" i="1"/>
  <c r="D301" i="1"/>
  <c r="D365" i="1"/>
  <c r="D429" i="1"/>
  <c r="D493" i="1"/>
  <c r="D565" i="1"/>
  <c r="D629" i="1"/>
  <c r="D717" i="1"/>
  <c r="D805" i="1"/>
  <c r="D166" i="1"/>
  <c r="D246" i="1"/>
  <c r="D310" i="1"/>
  <c r="D374" i="1"/>
  <c r="D438" i="1"/>
  <c r="D502" i="1"/>
  <c r="D566" i="1"/>
  <c r="D630" i="1"/>
  <c r="D694" i="1"/>
  <c r="D758" i="1"/>
  <c r="D822" i="1"/>
  <c r="D255" i="1"/>
  <c r="D319" i="1"/>
  <c r="D383" i="1"/>
  <c r="D447" i="1"/>
  <c r="D511" i="1"/>
  <c r="D575" i="1"/>
  <c r="D639" i="1"/>
  <c r="D703" i="1"/>
  <c r="D767" i="1"/>
  <c r="D200" i="1"/>
  <c r="D264" i="1"/>
  <c r="D328" i="1"/>
  <c r="D392" i="1"/>
  <c r="D456" i="1"/>
  <c r="D520" i="1"/>
  <c r="D584" i="1"/>
  <c r="D648" i="1"/>
  <c r="D712" i="1"/>
  <c r="D776" i="1"/>
  <c r="D225" i="1"/>
  <c r="D289" i="1"/>
  <c r="D353" i="1"/>
  <c r="D417" i="1"/>
  <c r="D481" i="1"/>
  <c r="D545" i="1"/>
  <c r="D609" i="1"/>
  <c r="D673" i="1"/>
  <c r="D737" i="1"/>
  <c r="D801" i="1"/>
  <c r="D250" i="1"/>
  <c r="D314" i="1"/>
  <c r="D378" i="1"/>
  <c r="D442" i="1"/>
  <c r="D506" i="1"/>
  <c r="D570" i="1"/>
  <c r="D634" i="1"/>
  <c r="D698" i="1"/>
  <c r="D762" i="1"/>
  <c r="D211" i="1"/>
  <c r="D275" i="1"/>
  <c r="D339" i="1"/>
  <c r="D403" i="1"/>
  <c r="D467" i="1"/>
  <c r="D531" i="1"/>
  <c r="D595" i="1"/>
  <c r="D675" i="1"/>
  <c r="D755" i="1"/>
  <c r="D787" i="1"/>
  <c r="D851" i="1"/>
  <c r="D915" i="1"/>
  <c r="D732" i="1"/>
  <c r="D796" i="1"/>
  <c r="D860" i="1"/>
  <c r="D924" i="1"/>
  <c r="D797" i="1"/>
  <c r="D925" i="1"/>
  <c r="D989" i="1"/>
  <c r="D862" i="1"/>
  <c r="D926" i="1"/>
  <c r="D990" i="1"/>
  <c r="D839" i="1"/>
  <c r="D903" i="1"/>
  <c r="D967" i="1"/>
  <c r="D816" i="1"/>
  <c r="D880" i="1"/>
  <c r="D944" i="1"/>
  <c r="D817" i="1"/>
  <c r="D881" i="1"/>
  <c r="D945" i="1"/>
  <c r="D956" i="1"/>
  <c r="D874" i="1"/>
  <c r="D938" i="1"/>
  <c r="D2" i="1"/>
  <c r="D970" i="1" l="1"/>
  <c r="D906" i="1"/>
  <c r="D971" i="1"/>
  <c r="D946" i="1"/>
  <c r="D986" i="1"/>
  <c r="D962" i="1"/>
  <c r="D978" i="1"/>
  <c r="D994" i="1"/>
  <c r="D964" i="1"/>
  <c r="D980" i="1"/>
  <c r="D948" i="1"/>
  <c r="D972" i="1"/>
  <c r="D988" i="1"/>
  <c r="D931" i="1"/>
  <c r="E3" i="1"/>
  <c r="E4" i="1" s="1"/>
  <c r="H2" i="4"/>
  <c r="G3" i="4"/>
  <c r="A5" i="1"/>
  <c r="E5" i="1" l="1"/>
  <c r="H3" i="4"/>
  <c r="G4" i="4"/>
  <c r="A6" i="1"/>
  <c r="E6" i="1" l="1"/>
  <c r="H4" i="4"/>
  <c r="G5" i="4"/>
  <c r="A7" i="1"/>
  <c r="E7" i="1" l="1"/>
  <c r="H5" i="4"/>
  <c r="G6" i="4"/>
  <c r="A8" i="1"/>
  <c r="E8" i="1" l="1"/>
  <c r="H6" i="4"/>
  <c r="G7" i="4"/>
  <c r="A9" i="1"/>
  <c r="E9" i="1" l="1"/>
  <c r="H7" i="4"/>
  <c r="G8" i="4"/>
  <c r="A10" i="1"/>
  <c r="E10" i="1" l="1"/>
  <c r="H8" i="4"/>
  <c r="G9" i="4"/>
  <c r="A11" i="1"/>
  <c r="E11" i="1" l="1"/>
  <c r="H9" i="4"/>
  <c r="G10" i="4"/>
  <c r="A12" i="1"/>
  <c r="E12" i="1" l="1"/>
  <c r="H10" i="4"/>
  <c r="G11" i="4"/>
  <c r="A13" i="1"/>
  <c r="E13" i="1" l="1"/>
  <c r="H11" i="4"/>
  <c r="G12" i="4"/>
  <c r="A14" i="1"/>
  <c r="E14" i="1" l="1"/>
  <c r="H12" i="4"/>
  <c r="G13" i="4"/>
  <c r="A15" i="1"/>
  <c r="E15" i="1" l="1"/>
  <c r="H13" i="4"/>
  <c r="G14" i="4"/>
  <c r="A16" i="1"/>
  <c r="E16" i="1" l="1"/>
  <c r="H14" i="4"/>
  <c r="G15" i="4"/>
  <c r="A17" i="1"/>
  <c r="E17" i="1" l="1"/>
  <c r="H15" i="4"/>
  <c r="G16" i="4"/>
  <c r="A18" i="1"/>
  <c r="E18" i="1" l="1"/>
  <c r="H16" i="4"/>
  <c r="G17" i="4"/>
  <c r="A19" i="1"/>
  <c r="E19" i="1" l="1"/>
  <c r="H17" i="4"/>
  <c r="G18" i="4"/>
  <c r="A20" i="1"/>
  <c r="E20" i="1" l="1"/>
  <c r="H18" i="4"/>
  <c r="G19" i="4"/>
  <c r="A21" i="1"/>
  <c r="E21" i="1" l="1"/>
  <c r="H19" i="4"/>
  <c r="G20" i="4"/>
  <c r="A22" i="1"/>
  <c r="E22" i="1" l="1"/>
  <c r="H20" i="4"/>
  <c r="G21" i="4"/>
  <c r="A23" i="1"/>
  <c r="E23" i="1" l="1"/>
  <c r="H21" i="4"/>
  <c r="G22" i="4"/>
  <c r="A24" i="1"/>
  <c r="E24" i="1" l="1"/>
  <c r="H22" i="4"/>
  <c r="G23" i="4"/>
  <c r="A25" i="1"/>
  <c r="E25" i="1" l="1"/>
  <c r="H23" i="4"/>
  <c r="G24" i="4"/>
  <c r="A26" i="1"/>
  <c r="E26" i="1" l="1"/>
  <c r="H24" i="4"/>
  <c r="G25" i="4"/>
  <c r="A27" i="1"/>
  <c r="E27" i="1" l="1"/>
  <c r="H25" i="4"/>
  <c r="G26" i="4"/>
  <c r="A28" i="1"/>
  <c r="E28" i="1" l="1"/>
  <c r="H26" i="4"/>
  <c r="G27" i="4"/>
  <c r="A29" i="1"/>
  <c r="E29" i="1" s="1"/>
  <c r="H27" i="4" l="1"/>
  <c r="G28" i="4"/>
  <c r="A30" i="1"/>
  <c r="E30" i="1" s="1"/>
  <c r="H28" i="4" l="1"/>
  <c r="G29" i="4"/>
  <c r="A31" i="1"/>
  <c r="E31" i="1" s="1"/>
  <c r="H29" i="4" l="1"/>
  <c r="G30" i="4"/>
  <c r="A32" i="1"/>
  <c r="E32" i="1" s="1"/>
  <c r="H30" i="4" l="1"/>
  <c r="G31" i="4"/>
  <c r="A33" i="1"/>
  <c r="E33" i="1" s="1"/>
  <c r="H31" i="4" l="1"/>
  <c r="G32" i="4"/>
  <c r="A34" i="1"/>
  <c r="E34" i="1" s="1"/>
  <c r="H32" i="4" l="1"/>
  <c r="G33" i="4"/>
  <c r="A35" i="1"/>
  <c r="E35" i="1" s="1"/>
  <c r="H33" i="4" l="1"/>
  <c r="G34" i="4"/>
  <c r="A36" i="1"/>
  <c r="E36" i="1" s="1"/>
  <c r="H34" i="4" l="1"/>
  <c r="G35" i="4"/>
  <c r="A37" i="1"/>
  <c r="E37" i="1" s="1"/>
  <c r="H35" i="4" l="1"/>
  <c r="G36" i="4"/>
  <c r="A38" i="1"/>
  <c r="E38" i="1" s="1"/>
  <c r="H36" i="4" l="1"/>
  <c r="G37" i="4"/>
  <c r="A39" i="1"/>
  <c r="E39" i="1" s="1"/>
  <c r="H37" i="4" l="1"/>
  <c r="G38" i="4"/>
  <c r="A40" i="1"/>
  <c r="E40" i="1" s="1"/>
  <c r="H38" i="4" l="1"/>
  <c r="G39" i="4"/>
  <c r="A41" i="1"/>
  <c r="E41" i="1" s="1"/>
  <c r="H39" i="4" l="1"/>
  <c r="G40" i="4"/>
  <c r="A42" i="1"/>
  <c r="E42" i="1" s="1"/>
  <c r="H40" i="4" l="1"/>
  <c r="G41" i="4"/>
  <c r="A43" i="1"/>
  <c r="E43" i="1" s="1"/>
  <c r="H41" i="4" l="1"/>
  <c r="G42" i="4"/>
  <c r="A44" i="1"/>
  <c r="E44" i="1" s="1"/>
  <c r="H42" i="4" l="1"/>
  <c r="G43" i="4"/>
  <c r="A45" i="1"/>
  <c r="E45" i="1" s="1"/>
  <c r="H43" i="4" l="1"/>
  <c r="G44" i="4"/>
  <c r="A46" i="1"/>
  <c r="E46" i="1" s="1"/>
  <c r="H44" i="4" l="1"/>
  <c r="G45" i="4"/>
  <c r="A47" i="1"/>
  <c r="E47" i="1" s="1"/>
  <c r="H45" i="4" l="1"/>
  <c r="G46" i="4"/>
  <c r="A48" i="1"/>
  <c r="E48" i="1" s="1"/>
  <c r="H46" i="4" l="1"/>
  <c r="G47" i="4"/>
  <c r="A49" i="1"/>
  <c r="E49" i="1" s="1"/>
  <c r="H47" i="4" l="1"/>
  <c r="G48" i="4"/>
  <c r="A50" i="1"/>
  <c r="E50" i="1" s="1"/>
  <c r="H48" i="4" l="1"/>
  <c r="G49" i="4"/>
  <c r="A51" i="1"/>
  <c r="E51" i="1" s="1"/>
  <c r="H49" i="4" l="1"/>
  <c r="G50" i="4"/>
  <c r="A52" i="1"/>
  <c r="E52" i="1" s="1"/>
  <c r="H50" i="4" l="1"/>
  <c r="G51" i="4"/>
  <c r="A53" i="1"/>
  <c r="E53" i="1" s="1"/>
  <c r="H51" i="4" l="1"/>
  <c r="G52" i="4"/>
  <c r="A54" i="1"/>
  <c r="E54" i="1" s="1"/>
  <c r="H52" i="4" l="1"/>
  <c r="G53" i="4"/>
  <c r="A55" i="1"/>
  <c r="E55" i="1" s="1"/>
  <c r="H53" i="4" l="1"/>
  <c r="G54" i="4"/>
  <c r="A56" i="1"/>
  <c r="E56" i="1" s="1"/>
  <c r="H54" i="4" l="1"/>
  <c r="G55" i="4"/>
  <c r="A57" i="1"/>
  <c r="E57" i="1" s="1"/>
  <c r="H55" i="4" l="1"/>
  <c r="G56" i="4"/>
  <c r="A58" i="1"/>
  <c r="E58" i="1" s="1"/>
  <c r="H56" i="4" l="1"/>
  <c r="G57" i="4"/>
  <c r="A59" i="1"/>
  <c r="E59" i="1" s="1"/>
  <c r="H57" i="4" l="1"/>
  <c r="G58" i="4"/>
  <c r="A60" i="1"/>
  <c r="E60" i="1" s="1"/>
  <c r="H58" i="4" l="1"/>
  <c r="G59" i="4"/>
  <c r="A61" i="1"/>
  <c r="E61" i="1" s="1"/>
  <c r="H59" i="4" l="1"/>
  <c r="G60" i="4"/>
  <c r="A62" i="1"/>
  <c r="E62" i="1" s="1"/>
  <c r="H60" i="4" l="1"/>
  <c r="G61" i="4"/>
  <c r="A63" i="1"/>
  <c r="E63" i="1" s="1"/>
  <c r="H61" i="4" l="1"/>
  <c r="G62" i="4"/>
  <c r="A64" i="1"/>
  <c r="E64" i="1" s="1"/>
  <c r="H62" i="4" l="1"/>
  <c r="G63" i="4"/>
  <c r="A65" i="1"/>
  <c r="E65" i="1" s="1"/>
  <c r="H63" i="4" l="1"/>
  <c r="G64" i="4"/>
  <c r="A66" i="1"/>
  <c r="E66" i="1" s="1"/>
  <c r="H64" i="4" l="1"/>
  <c r="G65" i="4"/>
  <c r="A67" i="1"/>
  <c r="E67" i="1" s="1"/>
  <c r="H65" i="4" l="1"/>
  <c r="G66" i="4"/>
  <c r="A68" i="1"/>
  <c r="E68" i="1" s="1"/>
  <c r="H66" i="4" l="1"/>
  <c r="G67" i="4"/>
  <c r="A69" i="1"/>
  <c r="E69" i="1" s="1"/>
  <c r="H67" i="4" l="1"/>
  <c r="G68" i="4"/>
  <c r="A70" i="1"/>
  <c r="E70" i="1" s="1"/>
  <c r="H68" i="4" l="1"/>
  <c r="G69" i="4"/>
  <c r="A71" i="1"/>
  <c r="E71" i="1" s="1"/>
  <c r="H69" i="4" l="1"/>
  <c r="G70" i="4"/>
  <c r="A72" i="1"/>
  <c r="E72" i="1" s="1"/>
  <c r="H70" i="4" l="1"/>
  <c r="G71" i="4"/>
  <c r="A73" i="1"/>
  <c r="E73" i="1" s="1"/>
  <c r="H71" i="4" l="1"/>
  <c r="G72" i="4"/>
  <c r="A74" i="1"/>
  <c r="E74" i="1" s="1"/>
  <c r="H72" i="4" l="1"/>
  <c r="G73" i="4"/>
  <c r="A75" i="1"/>
  <c r="E75" i="1" s="1"/>
  <c r="H73" i="4" l="1"/>
  <c r="G74" i="4"/>
  <c r="A76" i="1"/>
  <c r="E76" i="1" s="1"/>
  <c r="H74" i="4" l="1"/>
  <c r="G75" i="4"/>
  <c r="A77" i="1"/>
  <c r="E77" i="1" s="1"/>
  <c r="H75" i="4" l="1"/>
  <c r="G76" i="4"/>
  <c r="A78" i="1"/>
  <c r="E78" i="1" s="1"/>
  <c r="H76" i="4" l="1"/>
  <c r="G77" i="4"/>
  <c r="A79" i="1"/>
  <c r="E79" i="1" s="1"/>
  <c r="H77" i="4" l="1"/>
  <c r="G78" i="4"/>
  <c r="A80" i="1"/>
  <c r="E80" i="1" s="1"/>
  <c r="H78" i="4" l="1"/>
  <c r="G79" i="4"/>
  <c r="A81" i="1"/>
  <c r="E81" i="1" s="1"/>
  <c r="H79" i="4" l="1"/>
  <c r="G80" i="4"/>
  <c r="A82" i="1"/>
  <c r="E82" i="1" s="1"/>
  <c r="H80" i="4" l="1"/>
  <c r="G81" i="4"/>
  <c r="A83" i="1"/>
  <c r="E83" i="1" s="1"/>
  <c r="H81" i="4" l="1"/>
  <c r="G82" i="4"/>
  <c r="A84" i="1"/>
  <c r="E84" i="1" s="1"/>
  <c r="H82" i="4" l="1"/>
  <c r="G83" i="4"/>
  <c r="A85" i="1"/>
  <c r="E85" i="1" s="1"/>
  <c r="H83" i="4" l="1"/>
  <c r="G84" i="4"/>
  <c r="A86" i="1"/>
  <c r="E86" i="1" s="1"/>
  <c r="H84" i="4" l="1"/>
  <c r="G85" i="4"/>
  <c r="A87" i="1"/>
  <c r="E87" i="1" s="1"/>
  <c r="H85" i="4" l="1"/>
  <c r="G86" i="4"/>
  <c r="A88" i="1"/>
  <c r="E88" i="1" s="1"/>
  <c r="H86" i="4" l="1"/>
  <c r="G87" i="4"/>
  <c r="A89" i="1"/>
  <c r="E89" i="1" s="1"/>
  <c r="H87" i="4" l="1"/>
  <c r="G88" i="4"/>
  <c r="A90" i="1"/>
  <c r="E90" i="1" s="1"/>
  <c r="H88" i="4" l="1"/>
  <c r="G89" i="4"/>
  <c r="A91" i="1"/>
  <c r="E91" i="1" l="1"/>
  <c r="H89" i="4"/>
  <c r="G90" i="4"/>
  <c r="A92" i="1"/>
  <c r="E92" i="1" l="1"/>
  <c r="H90" i="4"/>
  <c r="G91" i="4"/>
  <c r="A93" i="1"/>
  <c r="E93" i="1" l="1"/>
  <c r="H91" i="4"/>
  <c r="G92" i="4"/>
  <c r="A94" i="1"/>
  <c r="E94" i="1" s="1"/>
  <c r="H92" i="4" l="1"/>
  <c r="G93" i="4"/>
  <c r="A95" i="1"/>
  <c r="E95" i="1" s="1"/>
  <c r="H93" i="4" l="1"/>
  <c r="G94" i="4"/>
  <c r="A96" i="1"/>
  <c r="E96" i="1" l="1"/>
  <c r="H94" i="4"/>
  <c r="G95" i="4"/>
  <c r="A97" i="1"/>
  <c r="E97" i="1" s="1"/>
  <c r="H95" i="4" l="1"/>
  <c r="G96" i="4"/>
  <c r="A98" i="1"/>
  <c r="E98" i="1" l="1"/>
  <c r="H96" i="4"/>
  <c r="G97" i="4"/>
  <c r="A99" i="1"/>
  <c r="E99" i="1" s="1"/>
  <c r="H97" i="4" l="1"/>
  <c r="G98" i="4"/>
  <c r="A100" i="1"/>
  <c r="E100" i="1" l="1"/>
  <c r="H98" i="4"/>
  <c r="G99" i="4"/>
  <c r="A101" i="1"/>
  <c r="E101" i="1" l="1"/>
  <c r="H99" i="4"/>
  <c r="G100" i="4"/>
  <c r="A102" i="1"/>
  <c r="E102" i="1" l="1"/>
  <c r="H100" i="4"/>
  <c r="G101" i="4"/>
  <c r="A103" i="1"/>
  <c r="E103" i="1" s="1"/>
  <c r="H101" i="4" l="1"/>
  <c r="G102" i="4"/>
  <c r="A104" i="1"/>
  <c r="E104" i="1" l="1"/>
  <c r="H102" i="4"/>
  <c r="G103" i="4"/>
  <c r="A105" i="1"/>
  <c r="E105" i="1" s="1"/>
  <c r="H103" i="4" l="1"/>
  <c r="G104" i="4"/>
  <c r="A106" i="1"/>
  <c r="E106" i="1" l="1"/>
  <c r="H104" i="4"/>
  <c r="G105" i="4"/>
  <c r="A107" i="1"/>
  <c r="E107" i="1" s="1"/>
  <c r="H105" i="4" l="1"/>
  <c r="G106" i="4"/>
  <c r="A108" i="1"/>
  <c r="E108" i="1" l="1"/>
  <c r="H106" i="4"/>
  <c r="G107" i="4"/>
  <c r="A109" i="1"/>
  <c r="E109" i="1" l="1"/>
  <c r="H107" i="4"/>
  <c r="G108" i="4"/>
  <c r="A110" i="1"/>
  <c r="E110" i="1" l="1"/>
  <c r="H108" i="4"/>
  <c r="G109" i="4"/>
  <c r="A111" i="1"/>
  <c r="E111" i="1" s="1"/>
  <c r="H109" i="4" l="1"/>
  <c r="G110" i="4"/>
  <c r="A112" i="1"/>
  <c r="E112" i="1" l="1"/>
  <c r="H110" i="4"/>
  <c r="G111" i="4"/>
  <c r="A113" i="1"/>
  <c r="E113" i="1" l="1"/>
  <c r="H111" i="4"/>
  <c r="G112" i="4"/>
  <c r="A114" i="1"/>
  <c r="E114" i="1" l="1"/>
  <c r="H112" i="4"/>
  <c r="G113" i="4"/>
  <c r="A115" i="1"/>
  <c r="E115" i="1" s="1"/>
  <c r="H113" i="4" l="1"/>
  <c r="G114" i="4"/>
  <c r="A116" i="1"/>
  <c r="E116" i="1" l="1"/>
  <c r="H114" i="4"/>
  <c r="G115" i="4"/>
  <c r="A117" i="1"/>
  <c r="E117" i="1" s="1"/>
  <c r="H115" i="4" l="1"/>
  <c r="G116" i="4"/>
  <c r="A118" i="1"/>
  <c r="E118" i="1" l="1"/>
  <c r="H116" i="4"/>
  <c r="G117" i="4"/>
  <c r="A119" i="1"/>
  <c r="E119" i="1" l="1"/>
  <c r="H117" i="4"/>
  <c r="G118" i="4"/>
  <c r="A120" i="1"/>
  <c r="E120" i="1" l="1"/>
  <c r="H118" i="4"/>
  <c r="G119" i="4"/>
  <c r="A121" i="1"/>
  <c r="E121" i="1" s="1"/>
  <c r="H119" i="4" l="1"/>
  <c r="G120" i="4"/>
  <c r="A122" i="1"/>
  <c r="E122" i="1" l="1"/>
  <c r="H120" i="4"/>
  <c r="G121" i="4"/>
  <c r="A123" i="1"/>
  <c r="E123" i="1" l="1"/>
  <c r="H121" i="4"/>
  <c r="G122" i="4"/>
  <c r="A124" i="1"/>
  <c r="E124" i="1" l="1"/>
  <c r="H122" i="4"/>
  <c r="G123" i="4"/>
  <c r="A125" i="1"/>
  <c r="E125" i="1" l="1"/>
  <c r="H123" i="4"/>
  <c r="G124" i="4"/>
  <c r="A126" i="1"/>
  <c r="E126" i="1" l="1"/>
  <c r="H124" i="4"/>
  <c r="G125" i="4"/>
  <c r="A127" i="1"/>
  <c r="E127" i="1" s="1"/>
  <c r="H125" i="4" l="1"/>
  <c r="G126" i="4"/>
  <c r="A128" i="1"/>
  <c r="E128" i="1" l="1"/>
  <c r="H126" i="4"/>
  <c r="G127" i="4"/>
  <c r="A129" i="1"/>
  <c r="E129" i="1" l="1"/>
  <c r="H127" i="4"/>
  <c r="G128" i="4"/>
  <c r="A130" i="1"/>
  <c r="E130" i="1" l="1"/>
  <c r="H128" i="4"/>
  <c r="G129" i="4"/>
  <c r="A131" i="1"/>
  <c r="E131" i="1" l="1"/>
  <c r="H129" i="4"/>
  <c r="G130" i="4"/>
  <c r="A132" i="1"/>
  <c r="E132" i="1" l="1"/>
  <c r="H130" i="4"/>
  <c r="G131" i="4"/>
  <c r="A133" i="1"/>
  <c r="E133" i="1" s="1"/>
  <c r="H131" i="4" l="1"/>
  <c r="G132" i="4"/>
  <c r="A134" i="1"/>
  <c r="E134" i="1" l="1"/>
  <c r="H132" i="4"/>
  <c r="G133" i="4"/>
  <c r="A135" i="1"/>
  <c r="E135" i="1" s="1"/>
  <c r="H133" i="4" l="1"/>
  <c r="G134" i="4"/>
  <c r="A136" i="1"/>
  <c r="E136" i="1" l="1"/>
  <c r="H134" i="4"/>
  <c r="G135" i="4"/>
  <c r="A137" i="1"/>
  <c r="E137" i="1" l="1"/>
  <c r="H135" i="4"/>
  <c r="G136" i="4"/>
  <c r="A138" i="1"/>
  <c r="E138" i="1" l="1"/>
  <c r="H136" i="4"/>
  <c r="G137" i="4"/>
  <c r="A139" i="1"/>
  <c r="E139" i="1" s="1"/>
  <c r="H137" i="4" l="1"/>
  <c r="G138" i="4"/>
  <c r="A140" i="1"/>
  <c r="E140" i="1" l="1"/>
  <c r="H138" i="4"/>
  <c r="G139" i="4"/>
  <c r="A141" i="1"/>
  <c r="E141" i="1" s="1"/>
  <c r="H139" i="4" l="1"/>
  <c r="G140" i="4"/>
  <c r="A142" i="1"/>
  <c r="E142" i="1" l="1"/>
  <c r="H140" i="4"/>
  <c r="G141" i="4"/>
  <c r="A143" i="1"/>
  <c r="E143" i="1" l="1"/>
  <c r="H141" i="4"/>
  <c r="G142" i="4"/>
  <c r="A144" i="1"/>
  <c r="E144" i="1" l="1"/>
  <c r="H142" i="4"/>
  <c r="G143" i="4"/>
  <c r="A145" i="1"/>
  <c r="E145" i="1" l="1"/>
  <c r="H143" i="4"/>
  <c r="G144" i="4"/>
  <c r="A146" i="1"/>
  <c r="E146" i="1" l="1"/>
  <c r="H144" i="4"/>
  <c r="G145" i="4"/>
  <c r="A147" i="1"/>
  <c r="E147" i="1" s="1"/>
  <c r="H145" i="4" l="1"/>
  <c r="G146" i="4"/>
  <c r="A148" i="1"/>
  <c r="E148" i="1" l="1"/>
  <c r="H146" i="4"/>
  <c r="G147" i="4"/>
  <c r="A149" i="1"/>
  <c r="E149" i="1" s="1"/>
  <c r="H147" i="4" l="1"/>
  <c r="G148" i="4"/>
  <c r="A150" i="1"/>
  <c r="E150" i="1" l="1"/>
  <c r="H148" i="4"/>
  <c r="G149" i="4"/>
  <c r="A151" i="1"/>
  <c r="E151" i="1" l="1"/>
  <c r="H149" i="4"/>
  <c r="G150" i="4"/>
  <c r="A152" i="1"/>
  <c r="E152" i="1" l="1"/>
  <c r="H150" i="4"/>
  <c r="G151" i="4"/>
  <c r="A153" i="1"/>
  <c r="E153" i="1" s="1"/>
  <c r="H151" i="4" l="1"/>
  <c r="G152" i="4"/>
  <c r="A154" i="1"/>
  <c r="E154" i="1" l="1"/>
  <c r="H152" i="4"/>
  <c r="G153" i="4"/>
  <c r="A155" i="1"/>
  <c r="E155" i="1" l="1"/>
  <c r="H153" i="4"/>
  <c r="G154" i="4"/>
  <c r="A156" i="1"/>
  <c r="E156" i="1" l="1"/>
  <c r="H154" i="4"/>
  <c r="G155" i="4"/>
  <c r="A157" i="1"/>
  <c r="E157" i="1" l="1"/>
  <c r="H155" i="4"/>
  <c r="G156" i="4"/>
  <c r="A158" i="1"/>
  <c r="E158" i="1" l="1"/>
  <c r="H156" i="4"/>
  <c r="G157" i="4"/>
  <c r="A159" i="1"/>
  <c r="E159" i="1" l="1"/>
  <c r="H157" i="4"/>
  <c r="G158" i="4"/>
  <c r="A160" i="1"/>
  <c r="E160" i="1" l="1"/>
  <c r="H158" i="4"/>
  <c r="G159" i="4"/>
  <c r="A161" i="1"/>
  <c r="E161" i="1" l="1"/>
  <c r="H159" i="4"/>
  <c r="G160" i="4"/>
  <c r="A162" i="1"/>
  <c r="E162" i="1" l="1"/>
  <c r="H160" i="4"/>
  <c r="G161" i="4"/>
  <c r="A163" i="1"/>
  <c r="E163" i="1" s="1"/>
  <c r="H161" i="4" l="1"/>
  <c r="G162" i="4"/>
  <c r="A164" i="1"/>
  <c r="E164" i="1" l="1"/>
  <c r="H162" i="4"/>
  <c r="G163" i="4"/>
  <c r="A165" i="1"/>
  <c r="E165" i="1" s="1"/>
  <c r="H163" i="4" l="1"/>
  <c r="G164" i="4"/>
  <c r="A166" i="1"/>
  <c r="E166" i="1" l="1"/>
  <c r="H164" i="4"/>
  <c r="G165" i="4"/>
  <c r="A167" i="1"/>
  <c r="E167" i="1" l="1"/>
  <c r="H165" i="4"/>
  <c r="G166" i="4"/>
  <c r="A168" i="1"/>
  <c r="E168" i="1" l="1"/>
  <c r="H166" i="4"/>
  <c r="G167" i="4"/>
  <c r="A169" i="1"/>
  <c r="E169" i="1" l="1"/>
  <c r="H167" i="4"/>
  <c r="G168" i="4"/>
  <c r="A170" i="1"/>
  <c r="E170" i="1" l="1"/>
  <c r="H168" i="4"/>
  <c r="G169" i="4"/>
  <c r="A171" i="1"/>
  <c r="E171" i="1" s="1"/>
  <c r="H169" i="4" l="1"/>
  <c r="G170" i="4"/>
  <c r="A172" i="1"/>
  <c r="E172" i="1" l="1"/>
  <c r="H170" i="4"/>
  <c r="G171" i="4"/>
  <c r="A173" i="1"/>
  <c r="E173" i="1" s="1"/>
  <c r="H171" i="4" l="1"/>
  <c r="G172" i="4"/>
  <c r="A174" i="1"/>
  <c r="E174" i="1" l="1"/>
  <c r="H172" i="4"/>
  <c r="G173" i="4"/>
  <c r="A175" i="1"/>
  <c r="E175" i="1" s="1"/>
  <c r="H173" i="4" l="1"/>
  <c r="G174" i="4"/>
  <c r="A176" i="1"/>
  <c r="E176" i="1" l="1"/>
  <c r="H174" i="4"/>
  <c r="G175" i="4"/>
  <c r="A177" i="1"/>
  <c r="E177" i="1" l="1"/>
  <c r="H175" i="4"/>
  <c r="G176" i="4"/>
  <c r="A178" i="1"/>
  <c r="E178" i="1" l="1"/>
  <c r="H176" i="4"/>
  <c r="G177" i="4"/>
  <c r="A179" i="1"/>
  <c r="E179" i="1" s="1"/>
  <c r="H177" i="4" l="1"/>
  <c r="G178" i="4"/>
  <c r="A180" i="1"/>
  <c r="E180" i="1" l="1"/>
  <c r="H178" i="4"/>
  <c r="G179" i="4"/>
  <c r="A181" i="1"/>
  <c r="E181" i="1" l="1"/>
  <c r="H179" i="4"/>
  <c r="G180" i="4"/>
  <c r="A182" i="1"/>
  <c r="E182" i="1" l="1"/>
  <c r="H180" i="4"/>
  <c r="G181" i="4"/>
  <c r="A183" i="1"/>
  <c r="E183" i="1" s="1"/>
  <c r="H181" i="4" l="1"/>
  <c r="G182" i="4"/>
  <c r="A184" i="1"/>
  <c r="E184" i="1" l="1"/>
  <c r="H182" i="4"/>
  <c r="G183" i="4"/>
  <c r="A185" i="1"/>
  <c r="E185" i="1" s="1"/>
  <c r="H183" i="4" l="1"/>
  <c r="G184" i="4"/>
  <c r="A186" i="1"/>
  <c r="E186" i="1" l="1"/>
  <c r="H184" i="4"/>
  <c r="G185" i="4"/>
  <c r="A187" i="1"/>
  <c r="E187" i="1" l="1"/>
  <c r="H185" i="4"/>
  <c r="G186" i="4"/>
  <c r="A188" i="1"/>
  <c r="E188" i="1" l="1"/>
  <c r="H186" i="4"/>
  <c r="G187" i="4"/>
  <c r="A189" i="1"/>
  <c r="E189" i="1" s="1"/>
  <c r="H187" i="4" l="1"/>
  <c r="G188" i="4"/>
  <c r="A190" i="1"/>
  <c r="E190" i="1" l="1"/>
  <c r="H188" i="4"/>
  <c r="G189" i="4"/>
  <c r="A191" i="1"/>
  <c r="E191" i="1" s="1"/>
  <c r="H189" i="4" l="1"/>
  <c r="G190" i="4"/>
  <c r="A192" i="1"/>
  <c r="E192" i="1" l="1"/>
  <c r="H190" i="4"/>
  <c r="G191" i="4"/>
  <c r="A193" i="1"/>
  <c r="E193" i="1" s="1"/>
  <c r="H191" i="4" l="1"/>
  <c r="G192" i="4"/>
  <c r="A194" i="1"/>
  <c r="E194" i="1" l="1"/>
  <c r="H192" i="4"/>
  <c r="G193" i="4"/>
  <c r="A195" i="1"/>
  <c r="E195" i="1" s="1"/>
  <c r="H193" i="4" l="1"/>
  <c r="G194" i="4"/>
  <c r="A196" i="1"/>
  <c r="E196" i="1" l="1"/>
  <c r="H194" i="4"/>
  <c r="G195" i="4"/>
  <c r="A197" i="1"/>
  <c r="E197" i="1" s="1"/>
  <c r="H195" i="4" l="1"/>
  <c r="G196" i="4"/>
  <c r="A198" i="1"/>
  <c r="E198" i="1" l="1"/>
  <c r="H196" i="4"/>
  <c r="G197" i="4"/>
  <c r="A199" i="1"/>
  <c r="E199" i="1" s="1"/>
  <c r="H197" i="4" l="1"/>
  <c r="G198" i="4"/>
  <c r="A200" i="1"/>
  <c r="E200" i="1" l="1"/>
  <c r="H198" i="4"/>
  <c r="G199" i="4"/>
  <c r="A201" i="1"/>
  <c r="E201" i="1" l="1"/>
  <c r="H199" i="4"/>
  <c r="G200" i="4"/>
  <c r="A202" i="1"/>
  <c r="E202" i="1" l="1"/>
  <c r="H200" i="4"/>
  <c r="G201" i="4"/>
  <c r="A203" i="1"/>
  <c r="E203" i="1" l="1"/>
  <c r="H201" i="4"/>
  <c r="G202" i="4"/>
  <c r="A204" i="1"/>
  <c r="E204" i="1" l="1"/>
  <c r="H202" i="4"/>
  <c r="G203" i="4"/>
  <c r="A205" i="1"/>
  <c r="E205" i="1" s="1"/>
  <c r="H203" i="4" l="1"/>
  <c r="G204" i="4"/>
  <c r="A206" i="1"/>
  <c r="E206" i="1" l="1"/>
  <c r="H204" i="4"/>
  <c r="G205" i="4"/>
  <c r="A207" i="1"/>
  <c r="E207" i="1" l="1"/>
  <c r="H205" i="4"/>
  <c r="G206" i="4"/>
  <c r="A208" i="1"/>
  <c r="E208" i="1" l="1"/>
  <c r="H206" i="4"/>
  <c r="G207" i="4"/>
  <c r="A209" i="1"/>
  <c r="E209" i="1" s="1"/>
  <c r="H207" i="4" l="1"/>
  <c r="G208" i="4"/>
  <c r="A210" i="1"/>
  <c r="E210" i="1" l="1"/>
  <c r="H208" i="4"/>
  <c r="G209" i="4"/>
  <c r="A211" i="1"/>
  <c r="E211" i="1" s="1"/>
  <c r="H209" i="4" l="1"/>
  <c r="G210" i="4"/>
  <c r="A212" i="1"/>
  <c r="E212" i="1" l="1"/>
  <c r="H210" i="4"/>
  <c r="G211" i="4"/>
  <c r="A213" i="1"/>
  <c r="E213" i="1" l="1"/>
  <c r="H211" i="4"/>
  <c r="G212" i="4"/>
  <c r="A214" i="1"/>
  <c r="E214" i="1" l="1"/>
  <c r="H212" i="4"/>
  <c r="G213" i="4"/>
  <c r="A215" i="1"/>
  <c r="E215" i="1" s="1"/>
  <c r="H213" i="4" l="1"/>
  <c r="G214" i="4"/>
  <c r="A216" i="1"/>
  <c r="E216" i="1" l="1"/>
  <c r="H214" i="4"/>
  <c r="G215" i="4"/>
  <c r="A217" i="1"/>
  <c r="E217" i="1" l="1"/>
  <c r="H215" i="4"/>
  <c r="G216" i="4"/>
  <c r="A218" i="1"/>
  <c r="E218" i="1" l="1"/>
  <c r="H216" i="4"/>
  <c r="G217" i="4"/>
  <c r="A219" i="1"/>
  <c r="E219" i="1" l="1"/>
  <c r="H217" i="4"/>
  <c r="G218" i="4"/>
  <c r="A220" i="1"/>
  <c r="E220" i="1" l="1"/>
  <c r="H218" i="4"/>
  <c r="G219" i="4"/>
  <c r="A221" i="1"/>
  <c r="E221" i="1" l="1"/>
  <c r="H219" i="4"/>
  <c r="G220" i="4"/>
  <c r="A222" i="1"/>
  <c r="E222" i="1" l="1"/>
  <c r="H220" i="4"/>
  <c r="G221" i="4"/>
  <c r="A223" i="1"/>
  <c r="E223" i="1" s="1"/>
  <c r="H221" i="4" l="1"/>
  <c r="G222" i="4"/>
  <c r="A224" i="1"/>
  <c r="E224" i="1" l="1"/>
  <c r="H222" i="4"/>
  <c r="G223" i="4"/>
  <c r="A225" i="1"/>
  <c r="E225" i="1" l="1"/>
  <c r="H223" i="4"/>
  <c r="G224" i="4"/>
  <c r="A226" i="1"/>
  <c r="E226" i="1" l="1"/>
  <c r="H224" i="4"/>
  <c r="G225" i="4"/>
  <c r="A227" i="1"/>
  <c r="E227" i="1" l="1"/>
  <c r="H225" i="4"/>
  <c r="G226" i="4"/>
  <c r="A228" i="1"/>
  <c r="E228" i="1" l="1"/>
  <c r="H226" i="4"/>
  <c r="G227" i="4"/>
  <c r="A229" i="1"/>
  <c r="E229" i="1" l="1"/>
  <c r="H227" i="4"/>
  <c r="G228" i="4"/>
  <c r="A230" i="1"/>
  <c r="E230" i="1" l="1"/>
  <c r="H228" i="4"/>
  <c r="G229" i="4"/>
  <c r="A231" i="1"/>
  <c r="E231" i="1" s="1"/>
  <c r="H229" i="4" l="1"/>
  <c r="G230" i="4"/>
  <c r="A232" i="1"/>
  <c r="E232" i="1" l="1"/>
  <c r="H230" i="4"/>
  <c r="G231" i="4"/>
  <c r="A233" i="1"/>
  <c r="E233" i="1" l="1"/>
  <c r="H231" i="4"/>
  <c r="G232" i="4"/>
  <c r="A234" i="1"/>
  <c r="E234" i="1" l="1"/>
  <c r="H232" i="4"/>
  <c r="G233" i="4"/>
  <c r="A235" i="1"/>
  <c r="E235" i="1" s="1"/>
  <c r="H233" i="4" l="1"/>
  <c r="G234" i="4"/>
  <c r="A236" i="1"/>
  <c r="E236" i="1" l="1"/>
  <c r="H234" i="4"/>
  <c r="G235" i="4"/>
  <c r="A237" i="1"/>
  <c r="E237" i="1" s="1"/>
  <c r="H235" i="4" l="1"/>
  <c r="G236" i="4"/>
  <c r="A238" i="1"/>
  <c r="E238" i="1" l="1"/>
  <c r="H236" i="4"/>
  <c r="G237" i="4"/>
  <c r="A239" i="1"/>
  <c r="E239" i="1" s="1"/>
  <c r="H237" i="4" l="1"/>
  <c r="G238" i="4"/>
  <c r="A240" i="1"/>
  <c r="E240" i="1" l="1"/>
  <c r="H238" i="4"/>
  <c r="G239" i="4"/>
  <c r="A241" i="1"/>
  <c r="E241" i="1" s="1"/>
  <c r="H239" i="4" l="1"/>
  <c r="G240" i="4"/>
  <c r="A242" i="1"/>
  <c r="E242" i="1" l="1"/>
  <c r="H240" i="4"/>
  <c r="G241" i="4"/>
  <c r="A243" i="1"/>
  <c r="E243" i="1" s="1"/>
  <c r="H241" i="4" l="1"/>
  <c r="G242" i="4"/>
  <c r="A244" i="1"/>
  <c r="E244" i="1" l="1"/>
  <c r="H242" i="4"/>
  <c r="G243" i="4"/>
  <c r="A245" i="1"/>
  <c r="E245" i="1" s="1"/>
  <c r="H243" i="4" l="1"/>
  <c r="G244" i="4"/>
  <c r="A246" i="1"/>
  <c r="E246" i="1" l="1"/>
  <c r="H244" i="4"/>
  <c r="G245" i="4"/>
  <c r="A247" i="1"/>
  <c r="E247" i="1" s="1"/>
  <c r="H245" i="4" l="1"/>
  <c r="G246" i="4"/>
  <c r="A248" i="1"/>
  <c r="E248" i="1" l="1"/>
  <c r="H246" i="4"/>
  <c r="G247" i="4"/>
  <c r="A249" i="1"/>
  <c r="E249" i="1" s="1"/>
  <c r="H247" i="4" l="1"/>
  <c r="G248" i="4"/>
  <c r="A250" i="1"/>
  <c r="E250" i="1" l="1"/>
  <c r="H248" i="4"/>
  <c r="G249" i="4"/>
  <c r="A251" i="1"/>
  <c r="E251" i="1" s="1"/>
  <c r="H249" i="4" l="1"/>
  <c r="G250" i="4"/>
  <c r="A252" i="1"/>
  <c r="E252" i="1" l="1"/>
  <c r="H250" i="4"/>
  <c r="G251" i="4"/>
  <c r="A253" i="1"/>
  <c r="E253" i="1" s="1"/>
  <c r="H251" i="4" l="1"/>
  <c r="G252" i="4"/>
  <c r="A254" i="1"/>
  <c r="E254" i="1" l="1"/>
  <c r="H252" i="4"/>
  <c r="G253" i="4"/>
  <c r="A255" i="1"/>
  <c r="E255" i="1" s="1"/>
  <c r="H253" i="4" l="1"/>
  <c r="G254" i="4"/>
  <c r="A256" i="1"/>
  <c r="E256" i="1" l="1"/>
  <c r="H254" i="4"/>
  <c r="G255" i="4"/>
  <c r="A257" i="1"/>
  <c r="E257" i="1" s="1"/>
  <c r="H255" i="4" l="1"/>
  <c r="G256" i="4"/>
  <c r="A258" i="1"/>
  <c r="E258" i="1" l="1"/>
  <c r="H256" i="4"/>
  <c r="G257" i="4"/>
  <c r="A259" i="1"/>
  <c r="E259" i="1" l="1"/>
  <c r="H257" i="4"/>
  <c r="G258" i="4"/>
  <c r="A260" i="1"/>
  <c r="E260" i="1" l="1"/>
  <c r="H258" i="4"/>
  <c r="G259" i="4"/>
  <c r="A261" i="1"/>
  <c r="E261" i="1" s="1"/>
  <c r="H259" i="4" l="1"/>
  <c r="G260" i="4"/>
  <c r="A262" i="1"/>
  <c r="E262" i="1" l="1"/>
  <c r="H260" i="4"/>
  <c r="G261" i="4"/>
  <c r="A263" i="1"/>
  <c r="E263" i="1" s="1"/>
  <c r="H261" i="4" l="1"/>
  <c r="G262" i="4"/>
  <c r="A264" i="1"/>
  <c r="E264" i="1" l="1"/>
  <c r="H262" i="4"/>
  <c r="G263" i="4"/>
  <c r="A265" i="1"/>
  <c r="E265" i="1" s="1"/>
  <c r="H263" i="4" l="1"/>
  <c r="G264" i="4"/>
  <c r="A266" i="1"/>
  <c r="E266" i="1" l="1"/>
  <c r="H264" i="4"/>
  <c r="G265" i="4"/>
  <c r="A267" i="1"/>
  <c r="E267" i="1" s="1"/>
  <c r="H265" i="4" l="1"/>
  <c r="G266" i="4"/>
  <c r="A268" i="1"/>
  <c r="E268" i="1" l="1"/>
  <c r="H266" i="4"/>
  <c r="G267" i="4"/>
  <c r="A269" i="1"/>
  <c r="E269" i="1" s="1"/>
  <c r="H267" i="4" l="1"/>
  <c r="G268" i="4"/>
  <c r="A270" i="1"/>
  <c r="E270" i="1" l="1"/>
  <c r="H268" i="4"/>
  <c r="G269" i="4"/>
  <c r="A271" i="1"/>
  <c r="E271" i="1" s="1"/>
  <c r="H269" i="4" l="1"/>
  <c r="G270" i="4"/>
  <c r="A272" i="1"/>
  <c r="E272" i="1" l="1"/>
  <c r="H270" i="4"/>
  <c r="G271" i="4"/>
  <c r="A273" i="1"/>
  <c r="E273" i="1" s="1"/>
  <c r="H271" i="4" l="1"/>
  <c r="G272" i="4"/>
  <c r="A274" i="1"/>
  <c r="E274" i="1" l="1"/>
  <c r="H272" i="4"/>
  <c r="G273" i="4"/>
  <c r="A275" i="1"/>
  <c r="E275" i="1" s="1"/>
  <c r="H273" i="4" l="1"/>
  <c r="G274" i="4"/>
  <c r="A276" i="1"/>
  <c r="E276" i="1" l="1"/>
  <c r="H274" i="4"/>
  <c r="G275" i="4"/>
  <c r="A277" i="1"/>
  <c r="E277" i="1" s="1"/>
  <c r="H275" i="4" l="1"/>
  <c r="G276" i="4"/>
  <c r="A278" i="1"/>
  <c r="E278" i="1" l="1"/>
  <c r="H276" i="4"/>
  <c r="G277" i="4"/>
  <c r="A279" i="1"/>
  <c r="E279" i="1" l="1"/>
  <c r="H277" i="4"/>
  <c r="G278" i="4"/>
  <c r="A280" i="1"/>
  <c r="E280" i="1" l="1"/>
  <c r="H278" i="4"/>
  <c r="G279" i="4"/>
  <c r="A281" i="1"/>
  <c r="E281" i="1" s="1"/>
  <c r="H279" i="4" l="1"/>
  <c r="G280" i="4"/>
  <c r="A282" i="1"/>
  <c r="E282" i="1" l="1"/>
  <c r="H280" i="4"/>
  <c r="G281" i="4"/>
  <c r="A283" i="1"/>
  <c r="E283" i="1" s="1"/>
  <c r="H281" i="4" l="1"/>
  <c r="G282" i="4"/>
  <c r="A284" i="1"/>
  <c r="E284" i="1" l="1"/>
  <c r="H282" i="4"/>
  <c r="G283" i="4"/>
  <c r="A285" i="1"/>
  <c r="E285" i="1" l="1"/>
  <c r="H283" i="4"/>
  <c r="G284" i="4"/>
  <c r="A286" i="1"/>
  <c r="E286" i="1" l="1"/>
  <c r="H284" i="4"/>
  <c r="G285" i="4"/>
  <c r="A287" i="1"/>
  <c r="E287" i="1" l="1"/>
  <c r="H285" i="4"/>
  <c r="G286" i="4"/>
  <c r="A288" i="1"/>
  <c r="E288" i="1" l="1"/>
  <c r="H286" i="4"/>
  <c r="G287" i="4"/>
  <c r="A289" i="1"/>
  <c r="E289" i="1" l="1"/>
  <c r="H287" i="4"/>
  <c r="G288" i="4"/>
  <c r="A290" i="1"/>
  <c r="E290" i="1" l="1"/>
  <c r="H288" i="4"/>
  <c r="G289" i="4"/>
  <c r="A291" i="1"/>
  <c r="E291" i="1" l="1"/>
  <c r="H289" i="4"/>
  <c r="G290" i="4"/>
  <c r="A292" i="1"/>
  <c r="E292" i="1" l="1"/>
  <c r="H290" i="4"/>
  <c r="G291" i="4"/>
  <c r="A293" i="1"/>
  <c r="E293" i="1" s="1"/>
  <c r="H291" i="4" l="1"/>
  <c r="G292" i="4"/>
  <c r="A294" i="1"/>
  <c r="E294" i="1" l="1"/>
  <c r="H292" i="4"/>
  <c r="G293" i="4"/>
  <c r="A295" i="1"/>
  <c r="E295" i="1" s="1"/>
  <c r="H293" i="4" l="1"/>
  <c r="G294" i="4"/>
  <c r="A296" i="1"/>
  <c r="E296" i="1" l="1"/>
  <c r="H294" i="4"/>
  <c r="G295" i="4"/>
  <c r="A297" i="1"/>
  <c r="E297" i="1" s="1"/>
  <c r="H295" i="4" l="1"/>
  <c r="G296" i="4"/>
  <c r="A298" i="1"/>
  <c r="E298" i="1" l="1"/>
  <c r="H296" i="4"/>
  <c r="G297" i="4"/>
  <c r="A299" i="1"/>
  <c r="E299" i="1" s="1"/>
  <c r="H297" i="4" l="1"/>
  <c r="G298" i="4"/>
  <c r="A300" i="1"/>
  <c r="E300" i="1" l="1"/>
  <c r="H298" i="4"/>
  <c r="G299" i="4"/>
  <c r="A301" i="1"/>
  <c r="E301" i="1" s="1"/>
  <c r="H299" i="4" l="1"/>
  <c r="G300" i="4"/>
  <c r="A302" i="1"/>
  <c r="E302" i="1" l="1"/>
  <c r="H300" i="4"/>
  <c r="G301" i="4"/>
  <c r="A303" i="1"/>
  <c r="E303" i="1" s="1"/>
  <c r="H301" i="4" l="1"/>
  <c r="G302" i="4"/>
  <c r="A304" i="1"/>
  <c r="E304" i="1" l="1"/>
  <c r="H302" i="4"/>
  <c r="G303" i="4"/>
  <c r="A305" i="1"/>
  <c r="E305" i="1" l="1"/>
  <c r="H303" i="4"/>
  <c r="G304" i="4"/>
  <c r="A306" i="1"/>
  <c r="E306" i="1" l="1"/>
  <c r="H304" i="4"/>
  <c r="G305" i="4"/>
  <c r="A307" i="1"/>
  <c r="E307" i="1" s="1"/>
  <c r="H305" i="4" l="1"/>
  <c r="G306" i="4"/>
  <c r="A308" i="1"/>
  <c r="E308" i="1" l="1"/>
  <c r="H306" i="4"/>
  <c r="G307" i="4"/>
  <c r="A309" i="1"/>
  <c r="E309" i="1" s="1"/>
  <c r="H307" i="4" l="1"/>
  <c r="G308" i="4"/>
  <c r="A310" i="1"/>
  <c r="E310" i="1" l="1"/>
  <c r="H308" i="4"/>
  <c r="G309" i="4"/>
  <c r="A311" i="1"/>
  <c r="E311" i="1" s="1"/>
  <c r="H309" i="4" l="1"/>
  <c r="G310" i="4"/>
  <c r="A312" i="1"/>
  <c r="E312" i="1" l="1"/>
  <c r="H310" i="4"/>
  <c r="G311" i="4"/>
  <c r="A313" i="1"/>
  <c r="E313" i="1" l="1"/>
  <c r="H311" i="4"/>
  <c r="G312" i="4"/>
  <c r="A314" i="1"/>
  <c r="E314" i="1" l="1"/>
  <c r="H312" i="4"/>
  <c r="G313" i="4"/>
  <c r="A315" i="1"/>
  <c r="E315" i="1" s="1"/>
  <c r="H313" i="4" l="1"/>
  <c r="G314" i="4"/>
  <c r="A316" i="1"/>
  <c r="E316" i="1" l="1"/>
  <c r="H314" i="4"/>
  <c r="G315" i="4"/>
  <c r="A317" i="1"/>
  <c r="E317" i="1" s="1"/>
  <c r="H315" i="4" l="1"/>
  <c r="G316" i="4"/>
  <c r="A318" i="1"/>
  <c r="E318" i="1" l="1"/>
  <c r="H316" i="4"/>
  <c r="G317" i="4"/>
  <c r="A319" i="1"/>
  <c r="E319" i="1" s="1"/>
  <c r="H317" i="4" l="1"/>
  <c r="G318" i="4"/>
  <c r="A320" i="1"/>
  <c r="E320" i="1" l="1"/>
  <c r="H318" i="4"/>
  <c r="G319" i="4"/>
  <c r="A321" i="1"/>
  <c r="E321" i="1" s="1"/>
  <c r="H319" i="4" l="1"/>
  <c r="G320" i="4"/>
  <c r="A322" i="1"/>
  <c r="E322" i="1" l="1"/>
  <c r="H320" i="4"/>
  <c r="G321" i="4"/>
  <c r="A323" i="1"/>
  <c r="E323" i="1" s="1"/>
  <c r="H321" i="4" l="1"/>
  <c r="G322" i="4"/>
  <c r="A324" i="1"/>
  <c r="E324" i="1" l="1"/>
  <c r="H322" i="4"/>
  <c r="G323" i="4"/>
  <c r="A325" i="1"/>
  <c r="E325" i="1" s="1"/>
  <c r="H323" i="4" l="1"/>
  <c r="G324" i="4"/>
  <c r="A326" i="1"/>
  <c r="E326" i="1" l="1"/>
  <c r="H324" i="4"/>
  <c r="G325" i="4"/>
  <c r="A327" i="1"/>
  <c r="E327" i="1" l="1"/>
  <c r="H325" i="4"/>
  <c r="G326" i="4"/>
  <c r="A328" i="1"/>
  <c r="E328" i="1" l="1"/>
  <c r="H326" i="4"/>
  <c r="G327" i="4"/>
  <c r="A329" i="1"/>
  <c r="E329" i="1" s="1"/>
  <c r="H327" i="4" l="1"/>
  <c r="G328" i="4"/>
  <c r="A330" i="1"/>
  <c r="E330" i="1" l="1"/>
  <c r="H328" i="4"/>
  <c r="G329" i="4"/>
  <c r="A331" i="1"/>
  <c r="E331" i="1" s="1"/>
  <c r="H329" i="4" l="1"/>
  <c r="G330" i="4"/>
  <c r="A332" i="1"/>
  <c r="E332" i="1" l="1"/>
  <c r="H330" i="4"/>
  <c r="G331" i="4"/>
  <c r="A333" i="1"/>
  <c r="E333" i="1" s="1"/>
  <c r="H331" i="4" l="1"/>
  <c r="G332" i="4"/>
  <c r="A334" i="1"/>
  <c r="E334" i="1" l="1"/>
  <c r="H332" i="4"/>
  <c r="G333" i="4"/>
  <c r="A335" i="1"/>
  <c r="E335" i="1" s="1"/>
  <c r="H333" i="4" l="1"/>
  <c r="G334" i="4"/>
  <c r="A336" i="1"/>
  <c r="E336" i="1" l="1"/>
  <c r="H334" i="4"/>
  <c r="G335" i="4"/>
  <c r="A337" i="1"/>
  <c r="E337" i="1" s="1"/>
  <c r="H335" i="4" l="1"/>
  <c r="G336" i="4"/>
  <c r="A338" i="1"/>
  <c r="E338" i="1" l="1"/>
  <c r="H336" i="4"/>
  <c r="G337" i="4"/>
  <c r="A339" i="1"/>
  <c r="E339" i="1" s="1"/>
  <c r="H337" i="4" l="1"/>
  <c r="G338" i="4"/>
  <c r="A340" i="1"/>
  <c r="E340" i="1" l="1"/>
  <c r="H338" i="4"/>
  <c r="G339" i="4"/>
  <c r="A341" i="1"/>
  <c r="E341" i="1" l="1"/>
  <c r="H339" i="4"/>
  <c r="G340" i="4"/>
  <c r="A342" i="1"/>
  <c r="E342" i="1" l="1"/>
  <c r="H340" i="4"/>
  <c r="G341" i="4"/>
  <c r="A343" i="1"/>
  <c r="E343" i="1" l="1"/>
  <c r="H341" i="4"/>
  <c r="G342" i="4"/>
  <c r="A344" i="1"/>
  <c r="E344" i="1" l="1"/>
  <c r="H342" i="4"/>
  <c r="G343" i="4"/>
  <c r="A345" i="1"/>
  <c r="E345" i="1" l="1"/>
  <c r="H343" i="4"/>
  <c r="G344" i="4"/>
  <c r="A346" i="1"/>
  <c r="E346" i="1" l="1"/>
  <c r="H344" i="4"/>
  <c r="G345" i="4"/>
  <c r="A347" i="1"/>
  <c r="E347" i="1" l="1"/>
  <c r="H345" i="4"/>
  <c r="G346" i="4"/>
  <c r="A348" i="1"/>
  <c r="E348" i="1" l="1"/>
  <c r="H346" i="4"/>
  <c r="G347" i="4"/>
  <c r="A349" i="1"/>
  <c r="E349" i="1" s="1"/>
  <c r="H347" i="4" l="1"/>
  <c r="G348" i="4"/>
  <c r="A350" i="1"/>
  <c r="E350" i="1" l="1"/>
  <c r="H348" i="4"/>
  <c r="G349" i="4"/>
  <c r="A351" i="1"/>
  <c r="E351" i="1" l="1"/>
  <c r="H349" i="4"/>
  <c r="G350" i="4"/>
  <c r="A352" i="1"/>
  <c r="E352" i="1" l="1"/>
  <c r="H350" i="4"/>
  <c r="G351" i="4"/>
  <c r="A353" i="1"/>
  <c r="E353" i="1" l="1"/>
  <c r="H351" i="4"/>
  <c r="G352" i="4"/>
  <c r="A354" i="1"/>
  <c r="E354" i="1" l="1"/>
  <c r="H352" i="4"/>
  <c r="G353" i="4"/>
  <c r="A355" i="1"/>
  <c r="E355" i="1" s="1"/>
  <c r="H353" i="4" l="1"/>
  <c r="G354" i="4"/>
  <c r="A356" i="1"/>
  <c r="E356" i="1" l="1"/>
  <c r="H354" i="4"/>
  <c r="G355" i="4"/>
  <c r="A357" i="1"/>
  <c r="E357" i="1" s="1"/>
  <c r="H355" i="4" l="1"/>
  <c r="G356" i="4"/>
  <c r="A358" i="1"/>
  <c r="E358" i="1" l="1"/>
  <c r="H356" i="4"/>
  <c r="G357" i="4"/>
  <c r="A359" i="1"/>
  <c r="E359" i="1" s="1"/>
  <c r="H357" i="4" l="1"/>
  <c r="G358" i="4"/>
  <c r="A360" i="1"/>
  <c r="E360" i="1" l="1"/>
  <c r="H358" i="4"/>
  <c r="G359" i="4"/>
  <c r="A361" i="1"/>
  <c r="E361" i="1" s="1"/>
  <c r="H359" i="4" l="1"/>
  <c r="G360" i="4"/>
  <c r="A362" i="1"/>
  <c r="E362" i="1" l="1"/>
  <c r="H360" i="4"/>
  <c r="G361" i="4"/>
  <c r="A363" i="1"/>
  <c r="E363" i="1" s="1"/>
  <c r="H361" i="4" l="1"/>
  <c r="G362" i="4"/>
  <c r="A364" i="1"/>
  <c r="E364" i="1" l="1"/>
  <c r="H362" i="4"/>
  <c r="G363" i="4"/>
  <c r="A365" i="1"/>
  <c r="E365" i="1" s="1"/>
  <c r="H363" i="4" l="1"/>
  <c r="G364" i="4"/>
  <c r="A366" i="1"/>
  <c r="E366" i="1" l="1"/>
  <c r="H364" i="4"/>
  <c r="G365" i="4"/>
  <c r="A367" i="1"/>
  <c r="E367" i="1" l="1"/>
  <c r="H365" i="4"/>
  <c r="G366" i="4"/>
  <c r="A368" i="1"/>
  <c r="E368" i="1" l="1"/>
  <c r="H366" i="4"/>
  <c r="G367" i="4"/>
  <c r="A369" i="1"/>
  <c r="E369" i="1" s="1"/>
  <c r="H367" i="4" l="1"/>
  <c r="G368" i="4"/>
  <c r="A370" i="1"/>
  <c r="E370" i="1" l="1"/>
  <c r="H368" i="4"/>
  <c r="G369" i="4"/>
  <c r="A371" i="1"/>
  <c r="E371" i="1" l="1"/>
  <c r="H369" i="4"/>
  <c r="G370" i="4"/>
  <c r="A372" i="1"/>
  <c r="E372" i="1" l="1"/>
  <c r="H370" i="4"/>
  <c r="G371" i="4"/>
  <c r="A373" i="1"/>
  <c r="E373" i="1" s="1"/>
  <c r="H371" i="4" l="1"/>
  <c r="G372" i="4"/>
  <c r="A374" i="1"/>
  <c r="E374" i="1" l="1"/>
  <c r="H372" i="4"/>
  <c r="G373" i="4"/>
  <c r="A375" i="1"/>
  <c r="E375" i="1" s="1"/>
  <c r="H373" i="4" l="1"/>
  <c r="G374" i="4"/>
  <c r="A376" i="1"/>
  <c r="E376" i="1" l="1"/>
  <c r="H374" i="4"/>
  <c r="G375" i="4"/>
  <c r="A377" i="1"/>
  <c r="E377" i="1" s="1"/>
  <c r="H375" i="4" l="1"/>
  <c r="G376" i="4"/>
  <c r="A378" i="1"/>
  <c r="E378" i="1" l="1"/>
  <c r="H376" i="4"/>
  <c r="G377" i="4"/>
  <c r="A379" i="1"/>
  <c r="E379" i="1" s="1"/>
  <c r="H377" i="4" l="1"/>
  <c r="G378" i="4"/>
  <c r="A380" i="1"/>
  <c r="E380" i="1" l="1"/>
  <c r="H378" i="4"/>
  <c r="G379" i="4"/>
  <c r="A381" i="1"/>
  <c r="E381" i="1" s="1"/>
  <c r="H379" i="4" l="1"/>
  <c r="G380" i="4"/>
  <c r="A382" i="1"/>
  <c r="E382" i="1" l="1"/>
  <c r="H380" i="4"/>
  <c r="G381" i="4"/>
  <c r="A383" i="1"/>
  <c r="E383" i="1" l="1"/>
  <c r="H381" i="4"/>
  <c r="G382" i="4"/>
  <c r="A384" i="1"/>
  <c r="E384" i="1" l="1"/>
  <c r="H382" i="4"/>
  <c r="G383" i="4"/>
  <c r="A385" i="1"/>
  <c r="E385" i="1" l="1"/>
  <c r="H383" i="4"/>
  <c r="G384" i="4"/>
  <c r="A386" i="1"/>
  <c r="E386" i="1" l="1"/>
  <c r="H384" i="4"/>
  <c r="G385" i="4"/>
  <c r="A387" i="1"/>
  <c r="E387" i="1" l="1"/>
  <c r="H385" i="4"/>
  <c r="G386" i="4"/>
  <c r="A388" i="1"/>
  <c r="E388" i="1" l="1"/>
  <c r="H386" i="4"/>
  <c r="G387" i="4"/>
  <c r="A389" i="1"/>
  <c r="E389" i="1" l="1"/>
  <c r="H387" i="4"/>
  <c r="G388" i="4"/>
  <c r="A390" i="1"/>
  <c r="E390" i="1" l="1"/>
  <c r="H388" i="4"/>
  <c r="G389" i="4"/>
  <c r="A391" i="1"/>
  <c r="E391" i="1" l="1"/>
  <c r="H389" i="4"/>
  <c r="G390" i="4"/>
  <c r="A392" i="1"/>
  <c r="E392" i="1" l="1"/>
  <c r="H390" i="4"/>
  <c r="G391" i="4"/>
  <c r="A393" i="1"/>
  <c r="E393" i="1" l="1"/>
  <c r="H391" i="4"/>
  <c r="G392" i="4"/>
  <c r="A394" i="1"/>
  <c r="E394" i="1" l="1"/>
  <c r="H392" i="4"/>
  <c r="G393" i="4"/>
  <c r="A395" i="1"/>
  <c r="E395" i="1" s="1"/>
  <c r="H393" i="4" l="1"/>
  <c r="G394" i="4"/>
  <c r="A396" i="1"/>
  <c r="E396" i="1" l="1"/>
  <c r="H394" i="4"/>
  <c r="G395" i="4"/>
  <c r="A397" i="1"/>
  <c r="E397" i="1" l="1"/>
  <c r="H395" i="4"/>
  <c r="G396" i="4"/>
  <c r="A398" i="1"/>
  <c r="E398" i="1" l="1"/>
  <c r="H396" i="4"/>
  <c r="G397" i="4"/>
  <c r="A399" i="1"/>
  <c r="E399" i="1" l="1"/>
  <c r="H397" i="4"/>
  <c r="G398" i="4"/>
  <c r="A400" i="1"/>
  <c r="E400" i="1" l="1"/>
  <c r="H398" i="4"/>
  <c r="G399" i="4"/>
  <c r="A401" i="1"/>
  <c r="E401" i="1" l="1"/>
  <c r="H399" i="4"/>
  <c r="G400" i="4"/>
  <c r="A402" i="1"/>
  <c r="E402" i="1" l="1"/>
  <c r="H400" i="4"/>
  <c r="G401" i="4"/>
  <c r="A403" i="1"/>
  <c r="E403" i="1" l="1"/>
  <c r="H401" i="4"/>
  <c r="G402" i="4"/>
  <c r="A404" i="1"/>
  <c r="E404" i="1" l="1"/>
  <c r="H402" i="4"/>
  <c r="G403" i="4"/>
  <c r="A405" i="1"/>
  <c r="E405" i="1" l="1"/>
  <c r="H403" i="4"/>
  <c r="G404" i="4"/>
  <c r="A406" i="1"/>
  <c r="E406" i="1" l="1"/>
  <c r="H404" i="4"/>
  <c r="G405" i="4"/>
  <c r="A407" i="1"/>
  <c r="E407" i="1" l="1"/>
  <c r="H405" i="4"/>
  <c r="G406" i="4"/>
  <c r="A408" i="1"/>
  <c r="E408" i="1" l="1"/>
  <c r="H406" i="4"/>
  <c r="G407" i="4"/>
  <c r="A409" i="1"/>
  <c r="E409" i="1" l="1"/>
  <c r="H407" i="4"/>
  <c r="G408" i="4"/>
  <c r="A410" i="1"/>
  <c r="E410" i="1" l="1"/>
  <c r="H408" i="4"/>
  <c r="G409" i="4"/>
  <c r="A411" i="1"/>
  <c r="E411" i="1" s="1"/>
  <c r="H409" i="4" l="1"/>
  <c r="G410" i="4"/>
  <c r="A412" i="1"/>
  <c r="E412" i="1" l="1"/>
  <c r="H410" i="4"/>
  <c r="G411" i="4"/>
  <c r="A413" i="1"/>
  <c r="E413" i="1" l="1"/>
  <c r="H411" i="4"/>
  <c r="G412" i="4"/>
  <c r="A414" i="1"/>
  <c r="E414" i="1" l="1"/>
  <c r="H412" i="4"/>
  <c r="G413" i="4"/>
  <c r="A415" i="1"/>
  <c r="E415" i="1" l="1"/>
  <c r="H413" i="4"/>
  <c r="G414" i="4"/>
  <c r="A416" i="1"/>
  <c r="E416" i="1" l="1"/>
  <c r="H414" i="4"/>
  <c r="G415" i="4"/>
  <c r="A417" i="1"/>
  <c r="E417" i="1" s="1"/>
  <c r="H415" i="4" l="1"/>
  <c r="G416" i="4"/>
  <c r="A418" i="1"/>
  <c r="E418" i="1" l="1"/>
  <c r="H416" i="4"/>
  <c r="G417" i="4"/>
  <c r="A419" i="1"/>
  <c r="E419" i="1" l="1"/>
  <c r="H417" i="4"/>
  <c r="G418" i="4"/>
  <c r="A420" i="1"/>
  <c r="E420" i="1" l="1"/>
  <c r="H418" i="4"/>
  <c r="G419" i="4"/>
  <c r="A421" i="1"/>
  <c r="E421" i="1" l="1"/>
  <c r="H419" i="4"/>
  <c r="G420" i="4"/>
  <c r="A422" i="1"/>
  <c r="E422" i="1" l="1"/>
  <c r="H420" i="4"/>
  <c r="G421" i="4"/>
  <c r="A423" i="1"/>
  <c r="E423" i="1" s="1"/>
  <c r="H421" i="4" l="1"/>
  <c r="G422" i="4"/>
  <c r="A424" i="1"/>
  <c r="E424" i="1" l="1"/>
  <c r="H422" i="4"/>
  <c r="G423" i="4"/>
  <c r="A425" i="1"/>
  <c r="E425" i="1" s="1"/>
  <c r="H423" i="4" l="1"/>
  <c r="G424" i="4"/>
  <c r="A426" i="1"/>
  <c r="E426" i="1" l="1"/>
  <c r="H424" i="4"/>
  <c r="G425" i="4"/>
  <c r="A427" i="1"/>
  <c r="E427" i="1" l="1"/>
  <c r="H425" i="4"/>
  <c r="G426" i="4"/>
  <c r="A428" i="1"/>
  <c r="E428" i="1" l="1"/>
  <c r="H426" i="4"/>
  <c r="G427" i="4"/>
  <c r="A429" i="1"/>
  <c r="E429" i="1" l="1"/>
  <c r="H427" i="4"/>
  <c r="G428" i="4"/>
  <c r="A430" i="1"/>
  <c r="E430" i="1" l="1"/>
  <c r="H428" i="4"/>
  <c r="G429" i="4"/>
  <c r="A431" i="1"/>
  <c r="E431" i="1" l="1"/>
  <c r="H429" i="4"/>
  <c r="G430" i="4"/>
  <c r="A432" i="1"/>
  <c r="E432" i="1" l="1"/>
  <c r="H430" i="4"/>
  <c r="G431" i="4"/>
  <c r="A433" i="1"/>
  <c r="E433" i="1" l="1"/>
  <c r="H431" i="4"/>
  <c r="G432" i="4"/>
  <c r="A434" i="1"/>
  <c r="E434" i="1" l="1"/>
  <c r="H432" i="4"/>
  <c r="G433" i="4"/>
  <c r="A435" i="1"/>
  <c r="E435" i="1" l="1"/>
  <c r="H433" i="4"/>
  <c r="G434" i="4"/>
  <c r="A436" i="1"/>
  <c r="E436" i="1" l="1"/>
  <c r="H434" i="4"/>
  <c r="G435" i="4"/>
  <c r="A437" i="1"/>
  <c r="E437" i="1" l="1"/>
  <c r="H435" i="4"/>
  <c r="G436" i="4"/>
  <c r="A438" i="1"/>
  <c r="E438" i="1" l="1"/>
  <c r="H436" i="4"/>
  <c r="G437" i="4"/>
  <c r="A439" i="1"/>
  <c r="E439" i="1" l="1"/>
  <c r="H437" i="4"/>
  <c r="G438" i="4"/>
  <c r="A440" i="1"/>
  <c r="E440" i="1" l="1"/>
  <c r="H438" i="4"/>
  <c r="G439" i="4"/>
  <c r="A441" i="1"/>
  <c r="E441" i="1" l="1"/>
  <c r="H439" i="4"/>
  <c r="G440" i="4"/>
  <c r="A442" i="1"/>
  <c r="E442" i="1" l="1"/>
  <c r="H440" i="4"/>
  <c r="G441" i="4"/>
  <c r="A443" i="1"/>
  <c r="E443" i="1" l="1"/>
  <c r="H441" i="4"/>
  <c r="G442" i="4"/>
  <c r="A444" i="1"/>
  <c r="E444" i="1" l="1"/>
  <c r="H442" i="4"/>
  <c r="G443" i="4"/>
  <c r="A445" i="1"/>
  <c r="E445" i="1" l="1"/>
  <c r="H443" i="4"/>
  <c r="G444" i="4"/>
  <c r="A446" i="1"/>
  <c r="E446" i="1" l="1"/>
  <c r="H444" i="4"/>
  <c r="G445" i="4"/>
  <c r="A447" i="1"/>
  <c r="E447" i="1" l="1"/>
  <c r="H445" i="4"/>
  <c r="G446" i="4"/>
  <c r="A448" i="1"/>
  <c r="E448" i="1" l="1"/>
  <c r="H446" i="4"/>
  <c r="G447" i="4"/>
  <c r="A449" i="1"/>
  <c r="E449" i="1" l="1"/>
  <c r="H447" i="4"/>
  <c r="G448" i="4"/>
  <c r="A450" i="1"/>
  <c r="E450" i="1" l="1"/>
  <c r="H448" i="4"/>
  <c r="G449" i="4"/>
  <c r="A451" i="1"/>
  <c r="E451" i="1" l="1"/>
  <c r="H449" i="4"/>
  <c r="G450" i="4"/>
  <c r="A452" i="1"/>
  <c r="E452" i="1" l="1"/>
  <c r="H450" i="4"/>
  <c r="G451" i="4"/>
  <c r="A453" i="1"/>
  <c r="E453" i="1" l="1"/>
  <c r="H451" i="4"/>
  <c r="G452" i="4"/>
  <c r="A454" i="1"/>
  <c r="E454" i="1" l="1"/>
  <c r="H452" i="4"/>
  <c r="G453" i="4"/>
  <c r="A455" i="1"/>
  <c r="E455" i="1" l="1"/>
  <c r="H453" i="4"/>
  <c r="G454" i="4"/>
  <c r="A456" i="1"/>
  <c r="E456" i="1" l="1"/>
  <c r="H454" i="4"/>
  <c r="G455" i="4"/>
  <c r="A457" i="1"/>
  <c r="E457" i="1" l="1"/>
  <c r="H455" i="4"/>
  <c r="G456" i="4"/>
  <c r="A458" i="1"/>
  <c r="E458" i="1" l="1"/>
  <c r="H456" i="4"/>
  <c r="G457" i="4"/>
  <c r="A459" i="1"/>
  <c r="E459" i="1" l="1"/>
  <c r="H457" i="4"/>
  <c r="G458" i="4"/>
  <c r="A460" i="1"/>
  <c r="E460" i="1" l="1"/>
  <c r="H458" i="4"/>
  <c r="G459" i="4"/>
  <c r="A461" i="1"/>
  <c r="E461" i="1" s="1"/>
  <c r="H459" i="4" l="1"/>
  <c r="G460" i="4"/>
  <c r="A462" i="1"/>
  <c r="E462" i="1" l="1"/>
  <c r="H460" i="4"/>
  <c r="G461" i="4"/>
  <c r="A463" i="1"/>
  <c r="E463" i="1" s="1"/>
  <c r="H461" i="4" l="1"/>
  <c r="G462" i="4"/>
  <c r="A464" i="1"/>
  <c r="E464" i="1" l="1"/>
  <c r="H462" i="4"/>
  <c r="G463" i="4"/>
  <c r="A465" i="1"/>
  <c r="E465" i="1" s="1"/>
  <c r="H463" i="4" l="1"/>
  <c r="G464" i="4"/>
  <c r="A466" i="1"/>
  <c r="E466" i="1" l="1"/>
  <c r="H464" i="4"/>
  <c r="G465" i="4"/>
  <c r="A467" i="1"/>
  <c r="E467" i="1" s="1"/>
  <c r="H465" i="4" l="1"/>
  <c r="G466" i="4"/>
  <c r="A468" i="1"/>
  <c r="E468" i="1" l="1"/>
  <c r="H466" i="4"/>
  <c r="G467" i="4"/>
  <c r="A469" i="1"/>
  <c r="E469" i="1" l="1"/>
  <c r="H467" i="4"/>
  <c r="G468" i="4"/>
  <c r="A470" i="1"/>
  <c r="E470" i="1" l="1"/>
  <c r="H468" i="4"/>
  <c r="G469" i="4"/>
  <c r="A471" i="1"/>
  <c r="E471" i="1" l="1"/>
  <c r="H469" i="4"/>
  <c r="G470" i="4"/>
  <c r="A472" i="1"/>
  <c r="E472" i="1" l="1"/>
  <c r="H470" i="4"/>
  <c r="G471" i="4"/>
  <c r="A473" i="1"/>
  <c r="E473" i="1" l="1"/>
  <c r="H471" i="4"/>
  <c r="G472" i="4"/>
  <c r="A474" i="1"/>
  <c r="E474" i="1" l="1"/>
  <c r="H472" i="4"/>
  <c r="G473" i="4"/>
  <c r="A475" i="1"/>
  <c r="E475" i="1" l="1"/>
  <c r="H473" i="4"/>
  <c r="G474" i="4"/>
  <c r="A476" i="1"/>
  <c r="E476" i="1" l="1"/>
  <c r="H474" i="4"/>
  <c r="G475" i="4"/>
  <c r="A477" i="1"/>
  <c r="E477" i="1" l="1"/>
  <c r="H475" i="4"/>
  <c r="G476" i="4"/>
  <c r="A478" i="1"/>
  <c r="E478" i="1" l="1"/>
  <c r="H476" i="4"/>
  <c r="G477" i="4"/>
  <c r="A479" i="1"/>
  <c r="E479" i="1" l="1"/>
  <c r="H477" i="4"/>
  <c r="G478" i="4"/>
  <c r="A480" i="1"/>
  <c r="E480" i="1" l="1"/>
  <c r="H478" i="4"/>
  <c r="G479" i="4"/>
  <c r="A481" i="1"/>
  <c r="E481" i="1" l="1"/>
  <c r="H479" i="4"/>
  <c r="G480" i="4"/>
  <c r="A482" i="1"/>
  <c r="E482" i="1" l="1"/>
  <c r="H480" i="4"/>
  <c r="G481" i="4"/>
  <c r="A483" i="1"/>
  <c r="E483" i="1" l="1"/>
  <c r="H481" i="4"/>
  <c r="G482" i="4"/>
  <c r="A484" i="1"/>
  <c r="E484" i="1" l="1"/>
  <c r="H482" i="4"/>
  <c r="G483" i="4"/>
  <c r="A485" i="1"/>
  <c r="E485" i="1" l="1"/>
  <c r="H483" i="4"/>
  <c r="G484" i="4"/>
  <c r="A486" i="1"/>
  <c r="E486" i="1" l="1"/>
  <c r="H484" i="4"/>
  <c r="G485" i="4"/>
  <c r="A487" i="1"/>
  <c r="E487" i="1" l="1"/>
  <c r="H485" i="4"/>
  <c r="G486" i="4"/>
  <c r="A488" i="1"/>
  <c r="E488" i="1" l="1"/>
  <c r="H486" i="4"/>
  <c r="G487" i="4"/>
  <c r="A489" i="1"/>
  <c r="E489" i="1" s="1"/>
  <c r="H487" i="4" l="1"/>
  <c r="G488" i="4"/>
  <c r="A490" i="1"/>
  <c r="E490" i="1" l="1"/>
  <c r="H488" i="4"/>
  <c r="G489" i="4"/>
  <c r="A491" i="1"/>
  <c r="E491" i="1" l="1"/>
  <c r="H489" i="4"/>
  <c r="G490" i="4"/>
  <c r="A492" i="1"/>
  <c r="E492" i="1" l="1"/>
  <c r="H490" i="4"/>
  <c r="G491" i="4"/>
  <c r="A493" i="1"/>
  <c r="E493" i="1" s="1"/>
  <c r="H491" i="4" l="1"/>
  <c r="G492" i="4"/>
  <c r="A494" i="1"/>
  <c r="E494" i="1" l="1"/>
  <c r="H492" i="4"/>
  <c r="G493" i="4"/>
  <c r="A495" i="1"/>
  <c r="E495" i="1" s="1"/>
  <c r="H493" i="4" l="1"/>
  <c r="G494" i="4"/>
  <c r="A496" i="1"/>
  <c r="E496" i="1" l="1"/>
  <c r="H494" i="4"/>
  <c r="G495" i="4"/>
  <c r="A497" i="1"/>
  <c r="E497" i="1" s="1"/>
  <c r="H495" i="4" l="1"/>
  <c r="G496" i="4"/>
  <c r="A498" i="1"/>
  <c r="E498" i="1" l="1"/>
  <c r="H496" i="4"/>
  <c r="G497" i="4"/>
  <c r="A499" i="1"/>
  <c r="E499" i="1" s="1"/>
  <c r="H497" i="4" l="1"/>
  <c r="G498" i="4"/>
  <c r="A500" i="1"/>
  <c r="E500" i="1" l="1"/>
  <c r="H498" i="4"/>
  <c r="G499" i="4"/>
  <c r="A501" i="1"/>
  <c r="E501" i="1" s="1"/>
  <c r="H499" i="4" l="1"/>
  <c r="G500" i="4"/>
  <c r="A502" i="1"/>
  <c r="E502" i="1" l="1"/>
  <c r="H500" i="4"/>
  <c r="G501" i="4"/>
  <c r="A503" i="1"/>
  <c r="E503" i="1" s="1"/>
  <c r="H501" i="4" l="1"/>
  <c r="G502" i="4"/>
  <c r="A504" i="1"/>
  <c r="E504" i="1" l="1"/>
  <c r="H502" i="4"/>
  <c r="G503" i="4"/>
  <c r="A505" i="1"/>
  <c r="E505" i="1" l="1"/>
  <c r="H503" i="4"/>
  <c r="G504" i="4"/>
  <c r="A506" i="1"/>
  <c r="E506" i="1" l="1"/>
  <c r="H504" i="4"/>
  <c r="G505" i="4"/>
  <c r="A507" i="1"/>
  <c r="E507" i="1" s="1"/>
  <c r="H505" i="4" l="1"/>
  <c r="G506" i="4"/>
  <c r="A508" i="1"/>
  <c r="E508" i="1" l="1"/>
  <c r="H506" i="4"/>
  <c r="G507" i="4"/>
  <c r="A509" i="1"/>
  <c r="E509" i="1" s="1"/>
  <c r="H507" i="4" l="1"/>
  <c r="G508" i="4"/>
  <c r="A510" i="1"/>
  <c r="E510" i="1" l="1"/>
  <c r="H508" i="4"/>
  <c r="G509" i="4"/>
  <c r="A511" i="1"/>
  <c r="E511" i="1" s="1"/>
  <c r="H509" i="4" l="1"/>
  <c r="G510" i="4"/>
  <c r="A512" i="1"/>
  <c r="E512" i="1" l="1"/>
  <c r="H510" i="4"/>
  <c r="G511" i="4"/>
  <c r="A513" i="1"/>
  <c r="E513" i="1" s="1"/>
  <c r="H511" i="4" l="1"/>
  <c r="G512" i="4"/>
  <c r="A514" i="1"/>
  <c r="E514" i="1" l="1"/>
  <c r="H512" i="4"/>
  <c r="G513" i="4"/>
  <c r="A515" i="1"/>
  <c r="E515" i="1" s="1"/>
  <c r="H513" i="4" l="1"/>
  <c r="G514" i="4"/>
  <c r="A516" i="1"/>
  <c r="E516" i="1" l="1"/>
  <c r="H514" i="4"/>
  <c r="G515" i="4"/>
  <c r="A517" i="1"/>
  <c r="E517" i="1" s="1"/>
  <c r="H515" i="4" l="1"/>
  <c r="G516" i="4"/>
  <c r="A518" i="1"/>
  <c r="E518" i="1" l="1"/>
  <c r="H516" i="4"/>
  <c r="G517" i="4"/>
  <c r="A519" i="1"/>
  <c r="E519" i="1" s="1"/>
  <c r="H517" i="4" l="1"/>
  <c r="G518" i="4"/>
  <c r="A520" i="1"/>
  <c r="E520" i="1" l="1"/>
  <c r="H518" i="4"/>
  <c r="G519" i="4"/>
  <c r="A521" i="1"/>
  <c r="E521" i="1" s="1"/>
  <c r="H519" i="4" l="1"/>
  <c r="G520" i="4"/>
  <c r="A522" i="1"/>
  <c r="E522" i="1" l="1"/>
  <c r="H520" i="4"/>
  <c r="G521" i="4"/>
  <c r="A523" i="1"/>
  <c r="E523" i="1" s="1"/>
  <c r="H521" i="4" l="1"/>
  <c r="G522" i="4"/>
  <c r="A524" i="1"/>
  <c r="E524" i="1" l="1"/>
  <c r="H522" i="4"/>
  <c r="G523" i="4"/>
  <c r="A525" i="1"/>
  <c r="E525" i="1" s="1"/>
  <c r="H523" i="4" l="1"/>
  <c r="G524" i="4"/>
  <c r="A526" i="1"/>
  <c r="E526" i="1" l="1"/>
  <c r="H524" i="4"/>
  <c r="G525" i="4"/>
  <c r="A527" i="1"/>
  <c r="E527" i="1" s="1"/>
  <c r="H525" i="4" l="1"/>
  <c r="G526" i="4"/>
  <c r="A528" i="1"/>
  <c r="E528" i="1" l="1"/>
  <c r="H526" i="4"/>
  <c r="G527" i="4"/>
  <c r="A529" i="1"/>
  <c r="E529" i="1" l="1"/>
  <c r="H527" i="4"/>
  <c r="G528" i="4"/>
  <c r="A530" i="1"/>
  <c r="E530" i="1" l="1"/>
  <c r="H528" i="4"/>
  <c r="G529" i="4"/>
  <c r="A531" i="1"/>
  <c r="E531" i="1" s="1"/>
  <c r="H529" i="4" l="1"/>
  <c r="G530" i="4"/>
  <c r="A532" i="1"/>
  <c r="E532" i="1" l="1"/>
  <c r="H530" i="4"/>
  <c r="G531" i="4"/>
  <c r="A533" i="1"/>
  <c r="E533" i="1" s="1"/>
  <c r="H531" i="4" l="1"/>
  <c r="G532" i="4"/>
  <c r="A534" i="1"/>
  <c r="E534" i="1" l="1"/>
  <c r="H532" i="4"/>
  <c r="G533" i="4"/>
  <c r="A535" i="1"/>
  <c r="E535" i="1" s="1"/>
  <c r="H533" i="4" l="1"/>
  <c r="G534" i="4"/>
  <c r="A536" i="1"/>
  <c r="E536" i="1" l="1"/>
  <c r="H534" i="4"/>
  <c r="G535" i="4"/>
  <c r="A537" i="1"/>
  <c r="E537" i="1" l="1"/>
  <c r="H535" i="4"/>
  <c r="G536" i="4"/>
  <c r="A538" i="1"/>
  <c r="E538" i="1" l="1"/>
  <c r="H536" i="4"/>
  <c r="G537" i="4"/>
  <c r="A539" i="1"/>
  <c r="E539" i="1" s="1"/>
  <c r="H537" i="4" l="1"/>
  <c r="G538" i="4"/>
  <c r="A540" i="1"/>
  <c r="E540" i="1" l="1"/>
  <c r="H538" i="4"/>
  <c r="G539" i="4"/>
  <c r="A541" i="1"/>
  <c r="E541" i="1" s="1"/>
  <c r="H539" i="4" l="1"/>
  <c r="G540" i="4"/>
  <c r="A542" i="1"/>
  <c r="E542" i="1" l="1"/>
  <c r="H540" i="4"/>
  <c r="G541" i="4"/>
  <c r="A543" i="1"/>
  <c r="E543" i="1" s="1"/>
  <c r="H541" i="4" l="1"/>
  <c r="G542" i="4"/>
  <c r="A544" i="1"/>
  <c r="E544" i="1" l="1"/>
  <c r="H542" i="4"/>
  <c r="G543" i="4"/>
  <c r="A545" i="1"/>
  <c r="E545" i="1" s="1"/>
  <c r="H543" i="4" l="1"/>
  <c r="G544" i="4"/>
  <c r="A546" i="1"/>
  <c r="E546" i="1" l="1"/>
  <c r="H544" i="4"/>
  <c r="G545" i="4"/>
  <c r="A547" i="1"/>
  <c r="E547" i="1" s="1"/>
  <c r="H545" i="4" l="1"/>
  <c r="G546" i="4"/>
  <c r="A548" i="1"/>
  <c r="E548" i="1" l="1"/>
  <c r="H546" i="4"/>
  <c r="G547" i="4"/>
  <c r="A549" i="1"/>
  <c r="E549" i="1" s="1"/>
  <c r="H547" i="4" l="1"/>
  <c r="G548" i="4"/>
  <c r="A550" i="1"/>
  <c r="E550" i="1" l="1"/>
  <c r="H548" i="4"/>
  <c r="G549" i="4"/>
  <c r="A551" i="1"/>
  <c r="E551" i="1" s="1"/>
  <c r="H549" i="4" l="1"/>
  <c r="G550" i="4"/>
  <c r="A552" i="1"/>
  <c r="E552" i="1" l="1"/>
  <c r="H550" i="4"/>
  <c r="G551" i="4"/>
  <c r="A553" i="1"/>
  <c r="E553" i="1" s="1"/>
  <c r="H551" i="4" l="1"/>
  <c r="G552" i="4"/>
  <c r="A554" i="1"/>
  <c r="E554" i="1" l="1"/>
  <c r="H552" i="4"/>
  <c r="G553" i="4"/>
  <c r="A555" i="1"/>
  <c r="E555" i="1" l="1"/>
  <c r="H553" i="4"/>
  <c r="G554" i="4"/>
  <c r="A556" i="1"/>
  <c r="E556" i="1" l="1"/>
  <c r="H554" i="4"/>
  <c r="G555" i="4"/>
  <c r="A557" i="1"/>
  <c r="E557" i="1" s="1"/>
  <c r="H555" i="4" l="1"/>
  <c r="G556" i="4"/>
  <c r="A558" i="1"/>
  <c r="E558" i="1" l="1"/>
  <c r="H556" i="4"/>
  <c r="G557" i="4"/>
  <c r="A559" i="1"/>
  <c r="E559" i="1" s="1"/>
  <c r="H557" i="4" l="1"/>
  <c r="G558" i="4"/>
  <c r="A560" i="1"/>
  <c r="E560" i="1" l="1"/>
  <c r="H558" i="4"/>
  <c r="G559" i="4"/>
  <c r="A561" i="1"/>
  <c r="E561" i="1" l="1"/>
  <c r="H559" i="4"/>
  <c r="G560" i="4"/>
  <c r="A562" i="1"/>
  <c r="E562" i="1" l="1"/>
  <c r="H560" i="4"/>
  <c r="G561" i="4"/>
  <c r="A563" i="1"/>
  <c r="E563" i="1" s="1"/>
  <c r="H561" i="4" l="1"/>
  <c r="G562" i="4"/>
  <c r="A564" i="1"/>
  <c r="E564" i="1" l="1"/>
  <c r="H562" i="4"/>
  <c r="G563" i="4"/>
  <c r="A565" i="1"/>
  <c r="E565" i="1" s="1"/>
  <c r="H563" i="4" l="1"/>
  <c r="G564" i="4"/>
  <c r="A566" i="1"/>
  <c r="E566" i="1" l="1"/>
  <c r="H564" i="4"/>
  <c r="G565" i="4"/>
  <c r="A567" i="1"/>
  <c r="E567" i="1" s="1"/>
  <c r="H565" i="4" l="1"/>
  <c r="G566" i="4"/>
  <c r="A568" i="1"/>
  <c r="E568" i="1" l="1"/>
  <c r="H566" i="4"/>
  <c r="G567" i="4"/>
  <c r="A569" i="1"/>
  <c r="E569" i="1" s="1"/>
  <c r="H567" i="4" l="1"/>
  <c r="G568" i="4"/>
  <c r="A570" i="1"/>
  <c r="E570" i="1" l="1"/>
  <c r="H568" i="4"/>
  <c r="G569" i="4"/>
  <c r="A571" i="1"/>
  <c r="E571" i="1" s="1"/>
  <c r="H569" i="4" l="1"/>
  <c r="G570" i="4"/>
  <c r="A572" i="1"/>
  <c r="E572" i="1" l="1"/>
  <c r="H570" i="4"/>
  <c r="G571" i="4"/>
  <c r="A573" i="1"/>
  <c r="E573" i="1" s="1"/>
  <c r="H571" i="4" l="1"/>
  <c r="G572" i="4"/>
  <c r="A574" i="1"/>
  <c r="E574" i="1" l="1"/>
  <c r="H572" i="4"/>
  <c r="G573" i="4"/>
  <c r="A575" i="1"/>
  <c r="E575" i="1" s="1"/>
  <c r="H573" i="4" l="1"/>
  <c r="G574" i="4"/>
  <c r="A576" i="1"/>
  <c r="E576" i="1" l="1"/>
  <c r="H574" i="4"/>
  <c r="G575" i="4"/>
  <c r="A577" i="1"/>
  <c r="E577" i="1" l="1"/>
  <c r="H575" i="4"/>
  <c r="G576" i="4"/>
  <c r="A578" i="1"/>
  <c r="E578" i="1" l="1"/>
  <c r="H576" i="4"/>
  <c r="G577" i="4"/>
  <c r="A579" i="1"/>
  <c r="E579" i="1" s="1"/>
  <c r="H577" i="4" l="1"/>
  <c r="G578" i="4"/>
  <c r="A580" i="1"/>
  <c r="E580" i="1" l="1"/>
  <c r="H578" i="4"/>
  <c r="G579" i="4"/>
  <c r="A581" i="1"/>
  <c r="E581" i="1" s="1"/>
  <c r="H579" i="4" l="1"/>
  <c r="G580" i="4"/>
  <c r="A582" i="1"/>
  <c r="E582" i="1" l="1"/>
  <c r="H580" i="4"/>
  <c r="G581" i="4"/>
  <c r="A583" i="1"/>
  <c r="E583" i="1" s="1"/>
  <c r="H581" i="4" l="1"/>
  <c r="G582" i="4"/>
  <c r="A584" i="1"/>
  <c r="E584" i="1" l="1"/>
  <c r="H582" i="4"/>
  <c r="G583" i="4"/>
  <c r="A585" i="1"/>
  <c r="E585" i="1" s="1"/>
  <c r="H583" i="4" l="1"/>
  <c r="G584" i="4"/>
  <c r="A586" i="1"/>
  <c r="E586" i="1" l="1"/>
  <c r="H584" i="4"/>
  <c r="G585" i="4"/>
  <c r="A587" i="1"/>
  <c r="E587" i="1" s="1"/>
  <c r="H585" i="4" l="1"/>
  <c r="G586" i="4"/>
  <c r="A588" i="1"/>
  <c r="E588" i="1" l="1"/>
  <c r="H586" i="4"/>
  <c r="G587" i="4"/>
  <c r="A589" i="1"/>
  <c r="E589" i="1" s="1"/>
  <c r="H587" i="4" l="1"/>
  <c r="G588" i="4"/>
  <c r="A590" i="1"/>
  <c r="E590" i="1" l="1"/>
  <c r="H588" i="4"/>
  <c r="G589" i="4"/>
  <c r="A591" i="1"/>
  <c r="E591" i="1" s="1"/>
  <c r="H589" i="4" l="1"/>
  <c r="G590" i="4"/>
  <c r="A592" i="1"/>
  <c r="E592" i="1" l="1"/>
  <c r="H590" i="4"/>
  <c r="G591" i="4"/>
  <c r="A593" i="1"/>
  <c r="E593" i="1" s="1"/>
  <c r="H591" i="4" l="1"/>
  <c r="G592" i="4"/>
  <c r="A594" i="1"/>
  <c r="E594" i="1" l="1"/>
  <c r="H592" i="4"/>
  <c r="G593" i="4"/>
  <c r="A595" i="1"/>
  <c r="E595" i="1" s="1"/>
  <c r="H593" i="4" l="1"/>
  <c r="G594" i="4"/>
  <c r="A596" i="1"/>
  <c r="E596" i="1" l="1"/>
  <c r="H594" i="4"/>
  <c r="G595" i="4"/>
  <c r="A597" i="1"/>
  <c r="E597" i="1" s="1"/>
  <c r="H595" i="4" l="1"/>
  <c r="G596" i="4"/>
  <c r="A598" i="1"/>
  <c r="E598" i="1" l="1"/>
  <c r="H596" i="4"/>
  <c r="G597" i="4"/>
  <c r="A599" i="1"/>
  <c r="E599" i="1" s="1"/>
  <c r="H597" i="4" l="1"/>
  <c r="G598" i="4"/>
  <c r="A600" i="1"/>
  <c r="E600" i="1" l="1"/>
  <c r="H598" i="4"/>
  <c r="G599" i="4"/>
  <c r="A601" i="1"/>
  <c r="E601" i="1" s="1"/>
  <c r="H599" i="4" l="1"/>
  <c r="G600" i="4"/>
  <c r="A602" i="1"/>
  <c r="E602" i="1" l="1"/>
  <c r="H600" i="4"/>
  <c r="G601" i="4"/>
  <c r="A603" i="1"/>
  <c r="E603" i="1" s="1"/>
  <c r="H601" i="4" l="1"/>
  <c r="G602" i="4"/>
  <c r="A604" i="1"/>
  <c r="E604" i="1" l="1"/>
  <c r="H602" i="4"/>
  <c r="G603" i="4"/>
  <c r="A605" i="1"/>
  <c r="E605" i="1" s="1"/>
  <c r="H603" i="4" l="1"/>
  <c r="G604" i="4"/>
  <c r="A606" i="1"/>
  <c r="E606" i="1" l="1"/>
  <c r="H604" i="4"/>
  <c r="G605" i="4"/>
  <c r="A607" i="1"/>
  <c r="E607" i="1" s="1"/>
  <c r="H605" i="4" l="1"/>
  <c r="G606" i="4"/>
  <c r="A608" i="1"/>
  <c r="E608" i="1" l="1"/>
  <c r="H606" i="4"/>
  <c r="G607" i="4"/>
  <c r="A609" i="1"/>
  <c r="E609" i="1" s="1"/>
  <c r="H607" i="4" l="1"/>
  <c r="G608" i="4"/>
  <c r="A610" i="1"/>
  <c r="E610" i="1" l="1"/>
  <c r="H608" i="4"/>
  <c r="G609" i="4"/>
  <c r="A611" i="1"/>
  <c r="E611" i="1" s="1"/>
  <c r="H609" i="4" l="1"/>
  <c r="G610" i="4"/>
  <c r="A612" i="1"/>
  <c r="E612" i="1" l="1"/>
  <c r="H610" i="4"/>
  <c r="G611" i="4"/>
  <c r="A613" i="1"/>
  <c r="E613" i="1" l="1"/>
  <c r="H611" i="4"/>
  <c r="G612" i="4"/>
  <c r="A614" i="1"/>
  <c r="E614" i="1" l="1"/>
  <c r="H612" i="4"/>
  <c r="G613" i="4"/>
  <c r="A615" i="1"/>
  <c r="E615" i="1" s="1"/>
  <c r="H613" i="4" l="1"/>
  <c r="G614" i="4"/>
  <c r="A616" i="1"/>
  <c r="E616" i="1" l="1"/>
  <c r="H614" i="4"/>
  <c r="G615" i="4"/>
  <c r="A617" i="1"/>
  <c r="E617" i="1" s="1"/>
  <c r="H615" i="4" l="1"/>
  <c r="G616" i="4"/>
  <c r="A618" i="1"/>
  <c r="E618" i="1" l="1"/>
  <c r="H616" i="4"/>
  <c r="G617" i="4"/>
  <c r="A619" i="1"/>
  <c r="E619" i="1" l="1"/>
  <c r="H617" i="4"/>
  <c r="G618" i="4"/>
  <c r="A620" i="1"/>
  <c r="E620" i="1" l="1"/>
  <c r="H618" i="4"/>
  <c r="G619" i="4"/>
  <c r="A621" i="1"/>
  <c r="E621" i="1" s="1"/>
  <c r="H619" i="4" l="1"/>
  <c r="G620" i="4"/>
  <c r="A622" i="1"/>
  <c r="E622" i="1" l="1"/>
  <c r="H620" i="4"/>
  <c r="G621" i="4"/>
  <c r="A623" i="1"/>
  <c r="E623" i="1" s="1"/>
  <c r="H621" i="4" l="1"/>
  <c r="G622" i="4"/>
  <c r="A624" i="1"/>
  <c r="E624" i="1" l="1"/>
  <c r="H622" i="4"/>
  <c r="G623" i="4"/>
  <c r="A625" i="1"/>
  <c r="E625" i="1" s="1"/>
  <c r="H623" i="4" l="1"/>
  <c r="G624" i="4"/>
  <c r="A626" i="1"/>
  <c r="E626" i="1" l="1"/>
  <c r="H624" i="4"/>
  <c r="G625" i="4"/>
  <c r="A627" i="1"/>
  <c r="E627" i="1" s="1"/>
  <c r="H625" i="4" l="1"/>
  <c r="G626" i="4"/>
  <c r="A628" i="1"/>
  <c r="E628" i="1" l="1"/>
  <c r="H626" i="4"/>
  <c r="G627" i="4"/>
  <c r="A629" i="1"/>
  <c r="E629" i="1" s="1"/>
  <c r="H627" i="4" l="1"/>
  <c r="G628" i="4"/>
  <c r="A630" i="1"/>
  <c r="E630" i="1" l="1"/>
  <c r="H628" i="4"/>
  <c r="G629" i="4"/>
  <c r="A631" i="1"/>
  <c r="E631" i="1" s="1"/>
  <c r="H629" i="4" l="1"/>
  <c r="G630" i="4"/>
  <c r="A632" i="1"/>
  <c r="E632" i="1" l="1"/>
  <c r="H630" i="4"/>
  <c r="G631" i="4"/>
  <c r="A633" i="1"/>
  <c r="E633" i="1" s="1"/>
  <c r="H631" i="4" l="1"/>
  <c r="G632" i="4"/>
  <c r="A634" i="1"/>
  <c r="E634" i="1" l="1"/>
  <c r="H632" i="4"/>
  <c r="G633" i="4"/>
  <c r="A635" i="1"/>
  <c r="E635" i="1" s="1"/>
  <c r="H633" i="4" l="1"/>
  <c r="G634" i="4"/>
  <c r="A636" i="1"/>
  <c r="E636" i="1" l="1"/>
  <c r="H634" i="4"/>
  <c r="G635" i="4"/>
  <c r="A637" i="1"/>
  <c r="E637" i="1" s="1"/>
  <c r="H635" i="4" l="1"/>
  <c r="G636" i="4"/>
  <c r="A638" i="1"/>
  <c r="E638" i="1" l="1"/>
  <c r="H636" i="4"/>
  <c r="G637" i="4"/>
  <c r="A639" i="1"/>
  <c r="E639" i="1" s="1"/>
  <c r="H637" i="4" l="1"/>
  <c r="G638" i="4"/>
  <c r="A640" i="1"/>
  <c r="E640" i="1" l="1"/>
  <c r="H638" i="4"/>
  <c r="G639" i="4"/>
  <c r="A641" i="1"/>
  <c r="E641" i="1" s="1"/>
  <c r="H639" i="4" l="1"/>
  <c r="G640" i="4"/>
  <c r="A642" i="1"/>
  <c r="E642" i="1" l="1"/>
  <c r="H640" i="4"/>
  <c r="G641" i="4"/>
  <c r="A643" i="1"/>
  <c r="E643" i="1" s="1"/>
  <c r="H641" i="4" l="1"/>
  <c r="G642" i="4"/>
  <c r="A644" i="1"/>
  <c r="E644" i="1" l="1"/>
  <c r="H642" i="4"/>
  <c r="G643" i="4"/>
  <c r="A645" i="1"/>
  <c r="E645" i="1" s="1"/>
  <c r="H643" i="4" l="1"/>
  <c r="G644" i="4"/>
  <c r="A646" i="1"/>
  <c r="E646" i="1" l="1"/>
  <c r="H644" i="4"/>
  <c r="G645" i="4"/>
  <c r="A647" i="1"/>
  <c r="E647" i="1" s="1"/>
  <c r="H645" i="4" l="1"/>
  <c r="G646" i="4"/>
  <c r="A648" i="1"/>
  <c r="E648" i="1" l="1"/>
  <c r="H646" i="4"/>
  <c r="G647" i="4"/>
  <c r="A649" i="1"/>
  <c r="E649" i="1" s="1"/>
  <c r="H647" i="4" l="1"/>
  <c r="G648" i="4"/>
  <c r="A650" i="1"/>
  <c r="E650" i="1" l="1"/>
  <c r="H648" i="4"/>
  <c r="G649" i="4"/>
  <c r="A651" i="1"/>
  <c r="E651" i="1" s="1"/>
  <c r="H649" i="4" l="1"/>
  <c r="G650" i="4"/>
  <c r="A652" i="1"/>
  <c r="E652" i="1" l="1"/>
  <c r="H650" i="4"/>
  <c r="G651" i="4"/>
  <c r="A653" i="1"/>
  <c r="E653" i="1" s="1"/>
  <c r="H651" i="4" l="1"/>
  <c r="G652" i="4"/>
  <c r="A654" i="1"/>
  <c r="E654" i="1" l="1"/>
  <c r="H652" i="4"/>
  <c r="G653" i="4"/>
  <c r="A655" i="1"/>
  <c r="E655" i="1" s="1"/>
  <c r="H653" i="4" l="1"/>
  <c r="G654" i="4"/>
  <c r="A656" i="1"/>
  <c r="E656" i="1" l="1"/>
  <c r="H654" i="4"/>
  <c r="G655" i="4"/>
  <c r="A657" i="1"/>
  <c r="E657" i="1" s="1"/>
  <c r="H655" i="4" l="1"/>
  <c r="G656" i="4"/>
  <c r="A658" i="1"/>
  <c r="E658" i="1" l="1"/>
  <c r="H656" i="4"/>
  <c r="G657" i="4"/>
  <c r="A659" i="1"/>
  <c r="E659" i="1" s="1"/>
  <c r="H657" i="4" l="1"/>
  <c r="G658" i="4"/>
  <c r="A660" i="1"/>
  <c r="E660" i="1" l="1"/>
  <c r="H658" i="4"/>
  <c r="G659" i="4"/>
  <c r="A661" i="1"/>
  <c r="E661" i="1" s="1"/>
  <c r="H659" i="4" l="1"/>
  <c r="G660" i="4"/>
  <c r="A662" i="1"/>
  <c r="E662" i="1" l="1"/>
  <c r="H660" i="4"/>
  <c r="G661" i="4"/>
  <c r="A663" i="1"/>
  <c r="E663" i="1" s="1"/>
  <c r="H661" i="4" l="1"/>
  <c r="G662" i="4"/>
  <c r="A664" i="1"/>
  <c r="E664" i="1" l="1"/>
  <c r="H662" i="4"/>
  <c r="G663" i="4"/>
  <c r="A665" i="1"/>
  <c r="E665" i="1" s="1"/>
  <c r="H663" i="4" l="1"/>
  <c r="G664" i="4"/>
  <c r="A666" i="1"/>
  <c r="E666" i="1" l="1"/>
  <c r="H664" i="4"/>
  <c r="G665" i="4"/>
  <c r="A667" i="1"/>
  <c r="E667" i="1" s="1"/>
  <c r="H665" i="4" l="1"/>
  <c r="G666" i="4"/>
  <c r="A668" i="1"/>
  <c r="E668" i="1" l="1"/>
  <c r="H666" i="4"/>
  <c r="G667" i="4"/>
  <c r="A669" i="1"/>
  <c r="E669" i="1" s="1"/>
  <c r="H667" i="4" l="1"/>
  <c r="G668" i="4"/>
  <c r="A670" i="1"/>
  <c r="E670" i="1" l="1"/>
  <c r="H668" i="4"/>
  <c r="G669" i="4"/>
  <c r="A671" i="1"/>
  <c r="E671" i="1" s="1"/>
  <c r="H669" i="4" l="1"/>
  <c r="G670" i="4"/>
  <c r="A672" i="1"/>
  <c r="E672" i="1" l="1"/>
  <c r="H670" i="4"/>
  <c r="G671" i="4"/>
  <c r="A673" i="1"/>
  <c r="E673" i="1" s="1"/>
  <c r="H671" i="4" l="1"/>
  <c r="G672" i="4"/>
  <c r="A674" i="1"/>
  <c r="E674" i="1" l="1"/>
  <c r="H672" i="4"/>
  <c r="G673" i="4"/>
  <c r="A675" i="1"/>
  <c r="E675" i="1" s="1"/>
  <c r="H673" i="4" l="1"/>
  <c r="G674" i="4"/>
  <c r="A676" i="1"/>
  <c r="E676" i="1" l="1"/>
  <c r="H674" i="4"/>
  <c r="G675" i="4"/>
  <c r="A677" i="1"/>
  <c r="E677" i="1" s="1"/>
  <c r="H675" i="4" l="1"/>
  <c r="G676" i="4"/>
  <c r="A678" i="1"/>
  <c r="E678" i="1" l="1"/>
  <c r="H676" i="4"/>
  <c r="G677" i="4"/>
  <c r="A679" i="1"/>
  <c r="E679" i="1" s="1"/>
  <c r="H677" i="4" l="1"/>
  <c r="G678" i="4"/>
  <c r="A680" i="1"/>
  <c r="E680" i="1" l="1"/>
  <c r="H678" i="4"/>
  <c r="G679" i="4"/>
  <c r="A681" i="1"/>
  <c r="E681" i="1" s="1"/>
  <c r="H679" i="4" l="1"/>
  <c r="G680" i="4"/>
  <c r="A682" i="1"/>
  <c r="E682" i="1" l="1"/>
  <c r="H680" i="4"/>
  <c r="G681" i="4"/>
  <c r="A683" i="1"/>
  <c r="E683" i="1" s="1"/>
  <c r="H681" i="4" l="1"/>
  <c r="G682" i="4"/>
  <c r="A684" i="1"/>
  <c r="E684" i="1" l="1"/>
  <c r="H682" i="4"/>
  <c r="G683" i="4"/>
  <c r="A685" i="1"/>
  <c r="E685" i="1" s="1"/>
  <c r="H683" i="4" l="1"/>
  <c r="G684" i="4"/>
  <c r="A686" i="1"/>
  <c r="E686" i="1" l="1"/>
  <c r="H684" i="4"/>
  <c r="G685" i="4"/>
  <c r="A687" i="1"/>
  <c r="E687" i="1" s="1"/>
  <c r="H685" i="4" l="1"/>
  <c r="G686" i="4"/>
  <c r="A688" i="1"/>
  <c r="E688" i="1" l="1"/>
  <c r="H686" i="4"/>
  <c r="G687" i="4"/>
  <c r="A689" i="1"/>
  <c r="E689" i="1" s="1"/>
  <c r="H687" i="4" l="1"/>
  <c r="G688" i="4"/>
  <c r="A690" i="1"/>
  <c r="E690" i="1" l="1"/>
  <c r="H688" i="4"/>
  <c r="G689" i="4"/>
  <c r="A691" i="1"/>
  <c r="E691" i="1" s="1"/>
  <c r="H689" i="4" l="1"/>
  <c r="G690" i="4"/>
  <c r="A692" i="1"/>
  <c r="E692" i="1" l="1"/>
  <c r="H690" i="4"/>
  <c r="G691" i="4"/>
  <c r="A693" i="1"/>
  <c r="E693" i="1" s="1"/>
  <c r="H691" i="4" l="1"/>
  <c r="G692" i="4"/>
  <c r="A694" i="1"/>
  <c r="E694" i="1" l="1"/>
  <c r="H692" i="4"/>
  <c r="G693" i="4"/>
  <c r="A695" i="1"/>
  <c r="E695" i="1" s="1"/>
  <c r="H693" i="4" l="1"/>
  <c r="G694" i="4"/>
  <c r="A696" i="1"/>
  <c r="E696" i="1" l="1"/>
  <c r="H694" i="4"/>
  <c r="G695" i="4"/>
  <c r="A697" i="1"/>
  <c r="E697" i="1" s="1"/>
  <c r="H695" i="4" l="1"/>
  <c r="G696" i="4"/>
  <c r="A698" i="1"/>
  <c r="E698" i="1" l="1"/>
  <c r="H696" i="4"/>
  <c r="G697" i="4"/>
  <c r="A699" i="1"/>
  <c r="E699" i="1" s="1"/>
  <c r="H697" i="4" l="1"/>
  <c r="G698" i="4"/>
  <c r="A700" i="1"/>
  <c r="E700" i="1" l="1"/>
  <c r="H698" i="4"/>
  <c r="G699" i="4"/>
  <c r="A701" i="1"/>
  <c r="E701" i="1" s="1"/>
  <c r="H699" i="4" l="1"/>
  <c r="G700" i="4"/>
  <c r="A702" i="1"/>
  <c r="E702" i="1" l="1"/>
  <c r="H700" i="4"/>
  <c r="G701" i="4"/>
  <c r="A703" i="1"/>
  <c r="E703" i="1" s="1"/>
  <c r="H701" i="4" l="1"/>
  <c r="G702" i="4"/>
  <c r="A704" i="1"/>
  <c r="E704" i="1" l="1"/>
  <c r="H702" i="4"/>
  <c r="G703" i="4"/>
  <c r="A705" i="1"/>
  <c r="E705" i="1" s="1"/>
  <c r="H703" i="4" l="1"/>
  <c r="G704" i="4"/>
  <c r="A706" i="1"/>
  <c r="E706" i="1" l="1"/>
  <c r="H704" i="4"/>
  <c r="G705" i="4"/>
  <c r="A707" i="1"/>
  <c r="E707" i="1" s="1"/>
  <c r="H705" i="4" l="1"/>
  <c r="G706" i="4"/>
  <c r="A708" i="1"/>
  <c r="E708" i="1" l="1"/>
  <c r="H706" i="4"/>
  <c r="G707" i="4"/>
  <c r="A709" i="1"/>
  <c r="E709" i="1" s="1"/>
  <c r="H707" i="4" l="1"/>
  <c r="G708" i="4"/>
  <c r="A710" i="1"/>
  <c r="E710" i="1" l="1"/>
  <c r="H708" i="4"/>
  <c r="G709" i="4"/>
  <c r="A711" i="1"/>
  <c r="E711" i="1" s="1"/>
  <c r="H709" i="4" l="1"/>
  <c r="G710" i="4"/>
  <c r="A712" i="1"/>
  <c r="E712" i="1" l="1"/>
  <c r="H710" i="4"/>
  <c r="G711" i="4"/>
  <c r="A713" i="1"/>
  <c r="E713" i="1" s="1"/>
  <c r="H711" i="4" l="1"/>
  <c r="G712" i="4"/>
  <c r="A714" i="1"/>
  <c r="E714" i="1" l="1"/>
  <c r="H712" i="4"/>
  <c r="G713" i="4"/>
  <c r="A715" i="1"/>
  <c r="E715" i="1" s="1"/>
  <c r="H713" i="4" l="1"/>
  <c r="G714" i="4"/>
  <c r="A716" i="1"/>
  <c r="E716" i="1" l="1"/>
  <c r="H714" i="4"/>
  <c r="G715" i="4"/>
  <c r="A717" i="1"/>
  <c r="E717" i="1" s="1"/>
  <c r="H715" i="4" l="1"/>
  <c r="G716" i="4"/>
  <c r="A718" i="1"/>
  <c r="E718" i="1" l="1"/>
  <c r="H716" i="4"/>
  <c r="G717" i="4"/>
  <c r="A719" i="1"/>
  <c r="E719" i="1" s="1"/>
  <c r="H717" i="4" l="1"/>
  <c r="G718" i="4"/>
  <c r="A720" i="1"/>
  <c r="E720" i="1" l="1"/>
  <c r="H718" i="4"/>
  <c r="G719" i="4"/>
  <c r="A721" i="1"/>
  <c r="E721" i="1" s="1"/>
  <c r="H719" i="4" l="1"/>
  <c r="G720" i="4"/>
  <c r="A722" i="1"/>
  <c r="E722" i="1" l="1"/>
  <c r="H720" i="4"/>
  <c r="G721" i="4"/>
  <c r="A723" i="1"/>
  <c r="E723" i="1" s="1"/>
  <c r="H721" i="4" l="1"/>
  <c r="G722" i="4"/>
  <c r="A724" i="1"/>
  <c r="E724" i="1" l="1"/>
  <c r="H722" i="4"/>
  <c r="G723" i="4"/>
  <c r="A725" i="1"/>
  <c r="E725" i="1" s="1"/>
  <c r="H723" i="4" l="1"/>
  <c r="G724" i="4"/>
  <c r="A726" i="1"/>
  <c r="E726" i="1" l="1"/>
  <c r="H724" i="4"/>
  <c r="G725" i="4"/>
  <c r="A727" i="1"/>
  <c r="E727" i="1" s="1"/>
  <c r="H725" i="4" l="1"/>
  <c r="G726" i="4"/>
  <c r="A728" i="1"/>
  <c r="E728" i="1" l="1"/>
  <c r="H726" i="4"/>
  <c r="G727" i="4"/>
  <c r="A729" i="1"/>
  <c r="E729" i="1" s="1"/>
  <c r="H727" i="4" l="1"/>
  <c r="G728" i="4"/>
  <c r="A730" i="1"/>
  <c r="E730" i="1" l="1"/>
  <c r="H728" i="4"/>
  <c r="G729" i="4"/>
  <c r="A731" i="1"/>
  <c r="E731" i="1" s="1"/>
  <c r="H729" i="4" l="1"/>
  <c r="G730" i="4"/>
  <c r="A732" i="1"/>
  <c r="E732" i="1" l="1"/>
  <c r="H730" i="4"/>
  <c r="G731" i="4"/>
  <c r="A733" i="1"/>
  <c r="E733" i="1" s="1"/>
  <c r="H731" i="4" l="1"/>
  <c r="G732" i="4"/>
  <c r="A734" i="1"/>
  <c r="E734" i="1" l="1"/>
  <c r="H732" i="4"/>
  <c r="G733" i="4"/>
  <c r="A735" i="1"/>
  <c r="E735" i="1" s="1"/>
  <c r="H733" i="4" l="1"/>
  <c r="G734" i="4"/>
  <c r="A736" i="1"/>
  <c r="E736" i="1" l="1"/>
  <c r="H734" i="4"/>
  <c r="G735" i="4"/>
  <c r="A737" i="1"/>
  <c r="E737" i="1" s="1"/>
  <c r="H735" i="4" l="1"/>
  <c r="G736" i="4"/>
  <c r="A738" i="1"/>
  <c r="E738" i="1" l="1"/>
  <c r="H736" i="4"/>
  <c r="G737" i="4"/>
  <c r="A739" i="1"/>
  <c r="E739" i="1" s="1"/>
  <c r="H737" i="4" l="1"/>
  <c r="G738" i="4"/>
  <c r="A740" i="1"/>
  <c r="E740" i="1" l="1"/>
  <c r="H738" i="4"/>
  <c r="G739" i="4"/>
  <c r="A741" i="1"/>
  <c r="E741" i="1" l="1"/>
  <c r="H739" i="4"/>
  <c r="G740" i="4"/>
  <c r="A742" i="1"/>
  <c r="E742" i="1" l="1"/>
  <c r="H740" i="4"/>
  <c r="G741" i="4"/>
  <c r="A743" i="1"/>
  <c r="E743" i="1" s="1"/>
  <c r="H741" i="4" l="1"/>
  <c r="G742" i="4"/>
  <c r="A744" i="1"/>
  <c r="E744" i="1" l="1"/>
  <c r="H742" i="4"/>
  <c r="G743" i="4"/>
  <c r="A745" i="1"/>
  <c r="E745" i="1" s="1"/>
  <c r="H743" i="4" l="1"/>
  <c r="G744" i="4"/>
  <c r="A746" i="1"/>
  <c r="E746" i="1" l="1"/>
  <c r="H744" i="4"/>
  <c r="G745" i="4"/>
  <c r="A747" i="1"/>
  <c r="E747" i="1" s="1"/>
  <c r="H745" i="4" l="1"/>
  <c r="G746" i="4"/>
  <c r="A748" i="1"/>
  <c r="E748" i="1" l="1"/>
  <c r="H746" i="4"/>
  <c r="G747" i="4"/>
  <c r="A749" i="1"/>
  <c r="E749" i="1" s="1"/>
  <c r="H747" i="4" l="1"/>
  <c r="G748" i="4"/>
  <c r="A750" i="1"/>
  <c r="E750" i="1" l="1"/>
  <c r="H748" i="4"/>
  <c r="G749" i="4"/>
  <c r="A751" i="1"/>
  <c r="E751" i="1" s="1"/>
  <c r="H749" i="4" l="1"/>
  <c r="G750" i="4"/>
  <c r="A752" i="1"/>
  <c r="E752" i="1" l="1"/>
  <c r="H750" i="4"/>
  <c r="G751" i="4"/>
  <c r="A753" i="1"/>
  <c r="E753" i="1" s="1"/>
  <c r="H751" i="4" l="1"/>
  <c r="G752" i="4"/>
  <c r="A754" i="1"/>
  <c r="E754" i="1" l="1"/>
  <c r="H752" i="4"/>
  <c r="G753" i="4"/>
  <c r="A755" i="1"/>
  <c r="E755" i="1" s="1"/>
  <c r="H753" i="4" l="1"/>
  <c r="G754" i="4"/>
  <c r="A756" i="1"/>
  <c r="E756" i="1" l="1"/>
  <c r="H754" i="4"/>
  <c r="G755" i="4"/>
  <c r="A757" i="1"/>
  <c r="E757" i="1" s="1"/>
  <c r="H755" i="4" l="1"/>
  <c r="G756" i="4"/>
  <c r="A758" i="1"/>
  <c r="E758" i="1" l="1"/>
  <c r="H756" i="4"/>
  <c r="G757" i="4"/>
  <c r="A759" i="1"/>
  <c r="E759" i="1" s="1"/>
  <c r="H757" i="4" l="1"/>
  <c r="G758" i="4"/>
  <c r="A760" i="1"/>
  <c r="E760" i="1" l="1"/>
  <c r="H758" i="4"/>
  <c r="G759" i="4"/>
  <c r="A761" i="1"/>
  <c r="E761" i="1" s="1"/>
  <c r="H759" i="4" l="1"/>
  <c r="G760" i="4"/>
  <c r="A762" i="1"/>
  <c r="E762" i="1" l="1"/>
  <c r="H760" i="4"/>
  <c r="G761" i="4"/>
  <c r="A763" i="1"/>
  <c r="E763" i="1" l="1"/>
  <c r="H761" i="4"/>
  <c r="G762" i="4"/>
  <c r="A764" i="1"/>
  <c r="E764" i="1" l="1"/>
  <c r="H762" i="4"/>
  <c r="G763" i="4"/>
  <c r="A765" i="1"/>
  <c r="E765" i="1" s="1"/>
  <c r="H763" i="4" l="1"/>
  <c r="G764" i="4"/>
  <c r="A766" i="1"/>
  <c r="E766" i="1" l="1"/>
  <c r="H764" i="4"/>
  <c r="G765" i="4"/>
  <c r="A767" i="1"/>
  <c r="E767" i="1" s="1"/>
  <c r="H765" i="4" l="1"/>
  <c r="G766" i="4"/>
  <c r="A768" i="1"/>
  <c r="E768" i="1" l="1"/>
  <c r="H766" i="4"/>
  <c r="G767" i="4"/>
  <c r="A769" i="1"/>
  <c r="E769" i="1" s="1"/>
  <c r="H767" i="4" l="1"/>
  <c r="G768" i="4"/>
  <c r="A770" i="1"/>
  <c r="E770" i="1" l="1"/>
  <c r="H768" i="4"/>
  <c r="G769" i="4"/>
  <c r="A771" i="1"/>
  <c r="E771" i="1" l="1"/>
  <c r="H769" i="4"/>
  <c r="G770" i="4"/>
  <c r="A772" i="1"/>
  <c r="E772" i="1" l="1"/>
  <c r="H770" i="4"/>
  <c r="G771" i="4"/>
  <c r="A773" i="1"/>
  <c r="E773" i="1" s="1"/>
  <c r="H771" i="4" l="1"/>
  <c r="G772" i="4"/>
  <c r="A774" i="1"/>
  <c r="E774" i="1" l="1"/>
  <c r="H772" i="4"/>
  <c r="G773" i="4"/>
  <c r="A775" i="1"/>
  <c r="E775" i="1" s="1"/>
  <c r="H773" i="4" l="1"/>
  <c r="G774" i="4"/>
  <c r="A776" i="1"/>
  <c r="E776" i="1" l="1"/>
  <c r="H774" i="4"/>
  <c r="G775" i="4"/>
  <c r="A777" i="1"/>
  <c r="E777" i="1" s="1"/>
  <c r="H775" i="4" l="1"/>
  <c r="G776" i="4"/>
  <c r="A778" i="1"/>
  <c r="E778" i="1" l="1"/>
  <c r="H776" i="4"/>
  <c r="G777" i="4"/>
  <c r="A779" i="1"/>
  <c r="E779" i="1" s="1"/>
  <c r="H777" i="4" l="1"/>
  <c r="G778" i="4"/>
  <c r="A780" i="1"/>
  <c r="E780" i="1" l="1"/>
  <c r="H778" i="4"/>
  <c r="G779" i="4"/>
  <c r="A781" i="1"/>
  <c r="E781" i="1" s="1"/>
  <c r="H779" i="4" l="1"/>
  <c r="G780" i="4"/>
  <c r="A782" i="1"/>
  <c r="E782" i="1" l="1"/>
  <c r="H780" i="4"/>
  <c r="G781" i="4"/>
  <c r="A783" i="1"/>
  <c r="E783" i="1" s="1"/>
  <c r="H781" i="4" l="1"/>
  <c r="G782" i="4"/>
  <c r="A784" i="1"/>
  <c r="E784" i="1" l="1"/>
  <c r="H782" i="4"/>
  <c r="G783" i="4"/>
  <c r="A785" i="1"/>
  <c r="E785" i="1" s="1"/>
  <c r="H783" i="4" l="1"/>
  <c r="G784" i="4"/>
  <c r="A786" i="1"/>
  <c r="E786" i="1" l="1"/>
  <c r="H784" i="4"/>
  <c r="G785" i="4"/>
  <c r="A787" i="1"/>
  <c r="E787" i="1" s="1"/>
  <c r="H785" i="4" l="1"/>
  <c r="G786" i="4"/>
  <c r="A788" i="1"/>
  <c r="E788" i="1" l="1"/>
  <c r="H786" i="4"/>
  <c r="G787" i="4"/>
  <c r="A789" i="1"/>
  <c r="E789" i="1" s="1"/>
  <c r="H787" i="4" l="1"/>
  <c r="G788" i="4"/>
  <c r="A790" i="1"/>
  <c r="E790" i="1" l="1"/>
  <c r="H788" i="4"/>
  <c r="G789" i="4"/>
  <c r="A791" i="1"/>
  <c r="E791" i="1" s="1"/>
  <c r="H789" i="4" l="1"/>
  <c r="G790" i="4"/>
  <c r="A792" i="1"/>
  <c r="E792" i="1" l="1"/>
  <c r="H790" i="4"/>
  <c r="G791" i="4"/>
  <c r="A793" i="1"/>
  <c r="E793" i="1" s="1"/>
  <c r="H791" i="4" l="1"/>
  <c r="G792" i="4"/>
  <c r="A794" i="1"/>
  <c r="E794" i="1" l="1"/>
  <c r="H792" i="4"/>
  <c r="G793" i="4"/>
  <c r="A795" i="1"/>
  <c r="E795" i="1" s="1"/>
  <c r="H793" i="4" l="1"/>
  <c r="G794" i="4"/>
  <c r="A796" i="1"/>
  <c r="E796" i="1" l="1"/>
  <c r="H794" i="4"/>
  <c r="G795" i="4"/>
  <c r="A797" i="1"/>
  <c r="E797" i="1" s="1"/>
  <c r="H795" i="4" l="1"/>
  <c r="G796" i="4"/>
  <c r="A798" i="1"/>
  <c r="E798" i="1" l="1"/>
  <c r="H796" i="4"/>
  <c r="G797" i="4"/>
  <c r="A799" i="1"/>
  <c r="E799" i="1" s="1"/>
  <c r="H797" i="4" l="1"/>
  <c r="G798" i="4"/>
  <c r="A800" i="1"/>
  <c r="E800" i="1" l="1"/>
  <c r="H798" i="4"/>
  <c r="G799" i="4"/>
  <c r="A801" i="1"/>
  <c r="E801" i="1" s="1"/>
  <c r="H799" i="4" l="1"/>
  <c r="G800" i="4"/>
  <c r="A802" i="1"/>
  <c r="E802" i="1" l="1"/>
  <c r="H800" i="4"/>
  <c r="G801" i="4"/>
  <c r="A803" i="1"/>
  <c r="E803" i="1" s="1"/>
  <c r="H801" i="4" l="1"/>
  <c r="G802" i="4"/>
  <c r="A804" i="1"/>
  <c r="E804" i="1" l="1"/>
  <c r="H802" i="4"/>
  <c r="G803" i="4"/>
  <c r="A805" i="1"/>
  <c r="E805" i="1" s="1"/>
  <c r="H803" i="4" l="1"/>
  <c r="G804" i="4"/>
  <c r="A806" i="1"/>
  <c r="E806" i="1" l="1"/>
  <c r="H804" i="4"/>
  <c r="G805" i="4"/>
  <c r="A807" i="1"/>
  <c r="E807" i="1" s="1"/>
  <c r="H805" i="4" l="1"/>
  <c r="G806" i="4"/>
  <c r="A808" i="1"/>
  <c r="E808" i="1" l="1"/>
  <c r="H806" i="4"/>
  <c r="G807" i="4"/>
  <c r="A809" i="1"/>
  <c r="E809" i="1" s="1"/>
  <c r="H807" i="4" l="1"/>
  <c r="G808" i="4"/>
  <c r="A810" i="1"/>
  <c r="E810" i="1" l="1"/>
  <c r="H808" i="4"/>
  <c r="G809" i="4"/>
  <c r="A811" i="1"/>
  <c r="E811" i="1" s="1"/>
  <c r="H809" i="4" l="1"/>
  <c r="G810" i="4"/>
  <c r="A812" i="1"/>
  <c r="E812" i="1" l="1"/>
  <c r="H810" i="4"/>
  <c r="G811" i="4"/>
  <c r="A813" i="1"/>
  <c r="E813" i="1" s="1"/>
  <c r="H811" i="4" l="1"/>
  <c r="G812" i="4"/>
  <c r="A814" i="1"/>
  <c r="E814" i="1" l="1"/>
  <c r="H812" i="4"/>
  <c r="G813" i="4"/>
  <c r="A815" i="1"/>
  <c r="E815" i="1" s="1"/>
  <c r="H813" i="4" l="1"/>
  <c r="G814" i="4"/>
  <c r="A816" i="1"/>
  <c r="E816" i="1" l="1"/>
  <c r="H814" i="4"/>
  <c r="G815" i="4"/>
  <c r="A817" i="1"/>
  <c r="E817" i="1" s="1"/>
  <c r="H815" i="4" l="1"/>
  <c r="G816" i="4"/>
  <c r="A818" i="1"/>
  <c r="E818" i="1" l="1"/>
  <c r="H816" i="4"/>
  <c r="G817" i="4"/>
  <c r="A819" i="1"/>
  <c r="E819" i="1" s="1"/>
  <c r="H817" i="4" l="1"/>
  <c r="G818" i="4"/>
  <c r="A820" i="1"/>
  <c r="E820" i="1" l="1"/>
  <c r="H818" i="4"/>
  <c r="G819" i="4"/>
  <c r="A821" i="1"/>
  <c r="E821" i="1" s="1"/>
  <c r="H819" i="4" l="1"/>
  <c r="G820" i="4"/>
  <c r="A822" i="1"/>
  <c r="E822" i="1" l="1"/>
  <c r="H820" i="4"/>
  <c r="G821" i="4"/>
  <c r="A823" i="1"/>
  <c r="E823" i="1" s="1"/>
  <c r="H821" i="4" l="1"/>
  <c r="G822" i="4"/>
  <c r="A824" i="1"/>
  <c r="E824" i="1" l="1"/>
  <c r="H822" i="4"/>
  <c r="G823" i="4"/>
  <c r="A825" i="1"/>
  <c r="E825" i="1" s="1"/>
  <c r="H823" i="4" l="1"/>
  <c r="G824" i="4"/>
  <c r="A826" i="1"/>
  <c r="E826" i="1" l="1"/>
  <c r="H824" i="4"/>
  <c r="G825" i="4"/>
  <c r="A827" i="1"/>
  <c r="E827" i="1" l="1"/>
  <c r="H825" i="4"/>
  <c r="G826" i="4"/>
  <c r="A828" i="1"/>
  <c r="E828" i="1" l="1"/>
  <c r="H826" i="4"/>
  <c r="G827" i="4"/>
  <c r="A829" i="1"/>
  <c r="E829" i="1" s="1"/>
  <c r="H827" i="4" l="1"/>
  <c r="G828" i="4"/>
  <c r="A830" i="1"/>
  <c r="E830" i="1" l="1"/>
  <c r="H828" i="4"/>
  <c r="G829" i="4"/>
  <c r="A831" i="1"/>
  <c r="E831" i="1" s="1"/>
  <c r="H829" i="4" l="1"/>
  <c r="G830" i="4"/>
  <c r="A832" i="1"/>
  <c r="E832" i="1" l="1"/>
  <c r="H830" i="4"/>
  <c r="G831" i="4"/>
  <c r="A833" i="1"/>
  <c r="E833" i="1" s="1"/>
  <c r="H831" i="4" l="1"/>
  <c r="G832" i="4"/>
  <c r="A834" i="1"/>
  <c r="E834" i="1" l="1"/>
  <c r="H832" i="4"/>
  <c r="G833" i="4"/>
  <c r="A835" i="1"/>
  <c r="E835" i="1" s="1"/>
  <c r="H833" i="4" l="1"/>
  <c r="G834" i="4"/>
  <c r="A836" i="1"/>
  <c r="E836" i="1" l="1"/>
  <c r="H834" i="4"/>
  <c r="G835" i="4"/>
  <c r="A837" i="1"/>
  <c r="E837" i="1" l="1"/>
  <c r="H835" i="4"/>
  <c r="G836" i="4"/>
  <c r="A838" i="1"/>
  <c r="E838" i="1" l="1"/>
  <c r="H836" i="4"/>
  <c r="G837" i="4"/>
  <c r="A839" i="1"/>
  <c r="E839" i="1" s="1"/>
  <c r="H837" i="4" l="1"/>
  <c r="G838" i="4"/>
  <c r="A840" i="1"/>
  <c r="E840" i="1" l="1"/>
  <c r="H838" i="4"/>
  <c r="G839" i="4"/>
  <c r="A841" i="1"/>
  <c r="E841" i="1" s="1"/>
  <c r="H839" i="4" l="1"/>
  <c r="G840" i="4"/>
  <c r="A842" i="1"/>
  <c r="E842" i="1" l="1"/>
  <c r="H840" i="4"/>
  <c r="G841" i="4"/>
  <c r="A843" i="1"/>
  <c r="E843" i="1" s="1"/>
  <c r="H841" i="4" l="1"/>
  <c r="G842" i="4"/>
  <c r="A844" i="1"/>
  <c r="E844" i="1" l="1"/>
  <c r="H842" i="4"/>
  <c r="G843" i="4"/>
  <c r="A845" i="1"/>
  <c r="E845" i="1" s="1"/>
  <c r="H843" i="4" l="1"/>
  <c r="G844" i="4"/>
  <c r="A846" i="1"/>
  <c r="E846" i="1" l="1"/>
  <c r="H844" i="4"/>
  <c r="G845" i="4"/>
  <c r="A847" i="1"/>
  <c r="E847" i="1" s="1"/>
  <c r="H845" i="4" l="1"/>
  <c r="G846" i="4"/>
  <c r="A848" i="1"/>
  <c r="E848" i="1" l="1"/>
  <c r="H846" i="4"/>
  <c r="G847" i="4"/>
  <c r="A849" i="1"/>
  <c r="E849" i="1" s="1"/>
  <c r="H847" i="4" l="1"/>
  <c r="G848" i="4"/>
  <c r="A850" i="1"/>
  <c r="E850" i="1" l="1"/>
  <c r="H848" i="4"/>
  <c r="G849" i="4"/>
  <c r="A851" i="1"/>
  <c r="E851" i="1" s="1"/>
  <c r="H849" i="4" l="1"/>
  <c r="G850" i="4"/>
  <c r="A852" i="1"/>
  <c r="E852" i="1" l="1"/>
  <c r="H850" i="4"/>
  <c r="G851" i="4"/>
  <c r="A853" i="1"/>
  <c r="E853" i="1" s="1"/>
  <c r="H851" i="4" l="1"/>
  <c r="G852" i="4"/>
  <c r="A854" i="1"/>
  <c r="E854" i="1" l="1"/>
  <c r="H852" i="4"/>
  <c r="G853" i="4"/>
  <c r="A855" i="1"/>
  <c r="E855" i="1" s="1"/>
  <c r="H853" i="4" l="1"/>
  <c r="G854" i="4"/>
  <c r="A856" i="1"/>
  <c r="E856" i="1" l="1"/>
  <c r="H854" i="4"/>
  <c r="G855" i="4"/>
  <c r="A857" i="1"/>
  <c r="E857" i="1" s="1"/>
  <c r="H855" i="4" l="1"/>
  <c r="G856" i="4"/>
  <c r="A858" i="1"/>
  <c r="E858" i="1" l="1"/>
  <c r="H856" i="4"/>
  <c r="G857" i="4"/>
  <c r="A859" i="1"/>
  <c r="E859" i="1" s="1"/>
  <c r="H857" i="4" l="1"/>
  <c r="G858" i="4"/>
  <c r="A860" i="1"/>
  <c r="E860" i="1" l="1"/>
  <c r="H858" i="4"/>
  <c r="G859" i="4"/>
  <c r="A861" i="1"/>
  <c r="E861" i="1" s="1"/>
  <c r="H859" i="4" l="1"/>
  <c r="G860" i="4"/>
  <c r="A862" i="1"/>
  <c r="E862" i="1" l="1"/>
  <c r="H860" i="4"/>
  <c r="G861" i="4"/>
  <c r="A863" i="1"/>
  <c r="E863" i="1" s="1"/>
  <c r="H861" i="4" l="1"/>
  <c r="G862" i="4"/>
  <c r="A864" i="1"/>
  <c r="E864" i="1" l="1"/>
  <c r="H862" i="4"/>
  <c r="G863" i="4"/>
  <c r="A865" i="1"/>
  <c r="E865" i="1" s="1"/>
  <c r="H863" i="4" l="1"/>
  <c r="G864" i="4"/>
  <c r="A866" i="1"/>
  <c r="E866" i="1" l="1"/>
  <c r="H864" i="4"/>
  <c r="G865" i="4"/>
  <c r="A867" i="1"/>
  <c r="E867" i="1" s="1"/>
  <c r="H865" i="4" l="1"/>
  <c r="G866" i="4"/>
  <c r="A868" i="1"/>
  <c r="E868" i="1" l="1"/>
  <c r="H866" i="4"/>
  <c r="G867" i="4"/>
  <c r="A869" i="1"/>
  <c r="E869" i="1" s="1"/>
  <c r="H867" i="4" l="1"/>
  <c r="G868" i="4"/>
  <c r="A870" i="1"/>
  <c r="E870" i="1" l="1"/>
  <c r="H868" i="4"/>
  <c r="G869" i="4"/>
  <c r="A871" i="1"/>
  <c r="E871" i="1" l="1"/>
  <c r="H869" i="4"/>
  <c r="G870" i="4"/>
  <c r="A872" i="1"/>
  <c r="E872" i="1" l="1"/>
  <c r="H870" i="4"/>
  <c r="G871" i="4"/>
  <c r="A873" i="1"/>
  <c r="E873" i="1" s="1"/>
  <c r="H871" i="4" l="1"/>
  <c r="G872" i="4"/>
  <c r="A874" i="1"/>
  <c r="E874" i="1" l="1"/>
  <c r="H872" i="4"/>
  <c r="G873" i="4"/>
  <c r="A875" i="1"/>
  <c r="E875" i="1" s="1"/>
  <c r="H873" i="4" l="1"/>
  <c r="G874" i="4"/>
  <c r="A876" i="1"/>
  <c r="E876" i="1" l="1"/>
  <c r="H874" i="4"/>
  <c r="G875" i="4"/>
  <c r="A877" i="1"/>
  <c r="E877" i="1" s="1"/>
  <c r="H875" i="4" l="1"/>
  <c r="G876" i="4"/>
  <c r="A878" i="1"/>
  <c r="E878" i="1" l="1"/>
  <c r="H876" i="4"/>
  <c r="G877" i="4"/>
  <c r="A879" i="1"/>
  <c r="E879" i="1" s="1"/>
  <c r="H877" i="4" l="1"/>
  <c r="G878" i="4"/>
  <c r="A880" i="1"/>
  <c r="E880" i="1" l="1"/>
  <c r="H878" i="4"/>
  <c r="G879" i="4"/>
  <c r="A881" i="1"/>
  <c r="E881" i="1" s="1"/>
  <c r="H879" i="4" l="1"/>
  <c r="G880" i="4"/>
  <c r="A882" i="1"/>
  <c r="E882" i="1" l="1"/>
  <c r="H880" i="4"/>
  <c r="G881" i="4"/>
  <c r="A883" i="1"/>
  <c r="E883" i="1" s="1"/>
  <c r="H881" i="4" l="1"/>
  <c r="G882" i="4"/>
  <c r="A884" i="1"/>
  <c r="E884" i="1" l="1"/>
  <c r="H882" i="4"/>
  <c r="G883" i="4"/>
  <c r="A885" i="1"/>
  <c r="E885" i="1" l="1"/>
  <c r="H883" i="4"/>
  <c r="G884" i="4"/>
  <c r="A886" i="1"/>
  <c r="E886" i="1" l="1"/>
  <c r="H884" i="4"/>
  <c r="G885" i="4"/>
  <c r="A887" i="1"/>
  <c r="E887" i="1" s="1"/>
  <c r="H885" i="4" l="1"/>
  <c r="G886" i="4"/>
  <c r="A888" i="1"/>
  <c r="E888" i="1" l="1"/>
  <c r="H886" i="4"/>
  <c r="G887" i="4"/>
  <c r="A889" i="1"/>
  <c r="E889" i="1" s="1"/>
  <c r="H887" i="4" l="1"/>
  <c r="G888" i="4"/>
  <c r="A890" i="1"/>
  <c r="E890" i="1" l="1"/>
  <c r="H888" i="4"/>
  <c r="G889" i="4"/>
  <c r="A891" i="1"/>
  <c r="E891" i="1" s="1"/>
  <c r="H889" i="4" l="1"/>
  <c r="G890" i="4"/>
  <c r="A892" i="1"/>
  <c r="E892" i="1" l="1"/>
  <c r="H890" i="4"/>
  <c r="G891" i="4"/>
  <c r="A893" i="1"/>
  <c r="E893" i="1" s="1"/>
  <c r="H891" i="4" l="1"/>
  <c r="G892" i="4"/>
  <c r="A894" i="1"/>
  <c r="E894" i="1" l="1"/>
  <c r="H892" i="4"/>
  <c r="G893" i="4"/>
  <c r="A895" i="1"/>
  <c r="E895" i="1" s="1"/>
  <c r="H893" i="4" l="1"/>
  <c r="G894" i="4"/>
  <c r="A896" i="1"/>
  <c r="E896" i="1" l="1"/>
  <c r="H894" i="4"/>
  <c r="G895" i="4"/>
  <c r="A897" i="1"/>
  <c r="E897" i="1" s="1"/>
  <c r="H895" i="4" l="1"/>
  <c r="G896" i="4"/>
  <c r="A898" i="1"/>
  <c r="E898" i="1" l="1"/>
  <c r="H896" i="4"/>
  <c r="G897" i="4"/>
  <c r="A899" i="1"/>
  <c r="E899" i="1" s="1"/>
  <c r="H897" i="4" l="1"/>
  <c r="G898" i="4"/>
  <c r="A900" i="1"/>
  <c r="E900" i="1" l="1"/>
  <c r="H898" i="4"/>
  <c r="G899" i="4"/>
  <c r="A901" i="1"/>
  <c r="E901" i="1" s="1"/>
  <c r="H899" i="4" l="1"/>
  <c r="G900" i="4"/>
  <c r="A902" i="1"/>
  <c r="E902" i="1" l="1"/>
  <c r="H900" i="4"/>
  <c r="G901" i="4"/>
  <c r="A903" i="1"/>
  <c r="E903" i="1" s="1"/>
  <c r="H901" i="4" l="1"/>
  <c r="G902" i="4"/>
  <c r="A904" i="1"/>
  <c r="E904" i="1" l="1"/>
  <c r="H902" i="4"/>
  <c r="G903" i="4"/>
  <c r="A905" i="1"/>
  <c r="E905" i="1" s="1"/>
  <c r="H903" i="4" l="1"/>
  <c r="G904" i="4"/>
  <c r="A906" i="1"/>
  <c r="E906" i="1" l="1"/>
  <c r="H904" i="4"/>
  <c r="G905" i="4"/>
  <c r="A907" i="1"/>
  <c r="E907" i="1" s="1"/>
  <c r="H905" i="4" l="1"/>
  <c r="G906" i="4"/>
  <c r="A908" i="1"/>
  <c r="E908" i="1" l="1"/>
  <c r="H906" i="4"/>
  <c r="G907" i="4"/>
  <c r="A909" i="1"/>
  <c r="E909" i="1" s="1"/>
  <c r="H907" i="4" l="1"/>
  <c r="G908" i="4"/>
  <c r="A910" i="1"/>
  <c r="E910" i="1" l="1"/>
  <c r="H908" i="4"/>
  <c r="G909" i="4"/>
  <c r="A911" i="1"/>
  <c r="E911" i="1" s="1"/>
  <c r="H909" i="4" l="1"/>
  <c r="G910" i="4"/>
  <c r="A912" i="1"/>
  <c r="E912" i="1" l="1"/>
  <c r="H910" i="4"/>
  <c r="G911" i="4"/>
  <c r="A913" i="1"/>
  <c r="E913" i="1" s="1"/>
  <c r="H911" i="4" l="1"/>
  <c r="G912" i="4"/>
  <c r="A914" i="1"/>
  <c r="E914" i="1" l="1"/>
  <c r="H912" i="4"/>
  <c r="G913" i="4"/>
  <c r="A915" i="1"/>
  <c r="E915" i="1" s="1"/>
  <c r="H913" i="4" l="1"/>
  <c r="G914" i="4"/>
  <c r="A916" i="1"/>
  <c r="E916" i="1" l="1"/>
  <c r="H914" i="4"/>
  <c r="G915" i="4"/>
  <c r="A917" i="1"/>
  <c r="E917" i="1" s="1"/>
  <c r="H915" i="4" l="1"/>
  <c r="G916" i="4"/>
  <c r="A918" i="1"/>
  <c r="E918" i="1" l="1"/>
  <c r="H916" i="4"/>
  <c r="G917" i="4"/>
  <c r="A919" i="1"/>
  <c r="E919" i="1" s="1"/>
  <c r="H917" i="4" l="1"/>
  <c r="G918" i="4"/>
  <c r="A920" i="1"/>
  <c r="E920" i="1" l="1"/>
  <c r="H918" i="4"/>
  <c r="G919" i="4"/>
  <c r="A921" i="1"/>
  <c r="E921" i="1" s="1"/>
  <c r="H919" i="4" l="1"/>
  <c r="G920" i="4"/>
  <c r="A922" i="1"/>
  <c r="E922" i="1" l="1"/>
  <c r="H920" i="4"/>
  <c r="G921" i="4"/>
  <c r="A923" i="1"/>
  <c r="E923" i="1" s="1"/>
  <c r="H921" i="4" l="1"/>
  <c r="G922" i="4"/>
  <c r="A924" i="1"/>
  <c r="E924" i="1" l="1"/>
  <c r="H922" i="4"/>
  <c r="G923" i="4"/>
  <c r="A925" i="1"/>
  <c r="E925" i="1" s="1"/>
  <c r="H923" i="4" l="1"/>
  <c r="G924" i="4"/>
  <c r="A926" i="1"/>
  <c r="E926" i="1" l="1"/>
  <c r="H924" i="4"/>
  <c r="G925" i="4"/>
  <c r="A927" i="1"/>
  <c r="E927" i="1" s="1"/>
  <c r="H925" i="4" l="1"/>
  <c r="G926" i="4"/>
  <c r="A928" i="1"/>
  <c r="E928" i="1" l="1"/>
  <c r="H926" i="4"/>
  <c r="G927" i="4"/>
  <c r="A929" i="1"/>
  <c r="E929" i="1" s="1"/>
  <c r="H927" i="4" l="1"/>
  <c r="G928" i="4"/>
  <c r="A930" i="1"/>
  <c r="E930" i="1" l="1"/>
  <c r="H928" i="4"/>
  <c r="G929" i="4"/>
  <c r="A931" i="1"/>
  <c r="E931" i="1" s="1"/>
  <c r="H929" i="4" l="1"/>
  <c r="G930" i="4"/>
  <c r="A932" i="1"/>
  <c r="E932" i="1" l="1"/>
  <c r="H930" i="4"/>
  <c r="G931" i="4"/>
  <c r="A933" i="1"/>
  <c r="E933" i="1" s="1"/>
  <c r="H931" i="4" l="1"/>
  <c r="G932" i="4"/>
  <c r="A934" i="1"/>
  <c r="E934" i="1" l="1"/>
  <c r="H932" i="4"/>
  <c r="G933" i="4"/>
  <c r="A935" i="1"/>
  <c r="E935" i="1" s="1"/>
  <c r="H933" i="4" l="1"/>
  <c r="G934" i="4"/>
  <c r="A936" i="1"/>
  <c r="E936" i="1" l="1"/>
  <c r="H934" i="4"/>
  <c r="G935" i="4"/>
  <c r="A937" i="1"/>
  <c r="E937" i="1" s="1"/>
  <c r="H935" i="4" l="1"/>
  <c r="G936" i="4"/>
  <c r="A938" i="1"/>
  <c r="E938" i="1" l="1"/>
  <c r="H936" i="4"/>
  <c r="G937" i="4"/>
  <c r="A939" i="1"/>
  <c r="E939" i="1" s="1"/>
  <c r="H937" i="4" l="1"/>
  <c r="G938" i="4"/>
  <c r="A940" i="1"/>
  <c r="E940" i="1" l="1"/>
  <c r="H938" i="4"/>
  <c r="G939" i="4"/>
  <c r="A941" i="1"/>
  <c r="E941" i="1" s="1"/>
  <c r="H939" i="4" l="1"/>
  <c r="G940" i="4"/>
  <c r="A942" i="1"/>
  <c r="E942" i="1" l="1"/>
  <c r="H940" i="4"/>
  <c r="G941" i="4"/>
  <c r="A943" i="1"/>
  <c r="E943" i="1" l="1"/>
  <c r="H941" i="4"/>
  <c r="G942" i="4"/>
  <c r="A944" i="1"/>
  <c r="E944" i="1" l="1"/>
  <c r="H942" i="4"/>
  <c r="G943" i="4"/>
  <c r="A945" i="1"/>
  <c r="E945" i="1" s="1"/>
  <c r="H943" i="4" l="1"/>
  <c r="G944" i="4"/>
  <c r="A946" i="1"/>
  <c r="E946" i="1" l="1"/>
  <c r="H944" i="4"/>
  <c r="G945" i="4"/>
  <c r="A947" i="1"/>
  <c r="E947" i="1" s="1"/>
  <c r="H945" i="4" l="1"/>
  <c r="G946" i="4"/>
  <c r="A948" i="1"/>
  <c r="E948" i="1" l="1"/>
  <c r="H946" i="4"/>
  <c r="G947" i="4"/>
  <c r="A949" i="1"/>
  <c r="E949" i="1" s="1"/>
  <c r="H947" i="4" l="1"/>
  <c r="G948" i="4"/>
  <c r="A950" i="1"/>
  <c r="E950" i="1" l="1"/>
  <c r="H948" i="4"/>
  <c r="G949" i="4"/>
  <c r="A951" i="1"/>
  <c r="E951" i="1" s="1"/>
  <c r="H949" i="4" l="1"/>
  <c r="G950" i="4"/>
  <c r="A952" i="1"/>
  <c r="E952" i="1" l="1"/>
  <c r="H950" i="4"/>
  <c r="G951" i="4"/>
  <c r="A953" i="1"/>
  <c r="E953" i="1" s="1"/>
  <c r="H951" i="4" l="1"/>
  <c r="G952" i="4"/>
  <c r="A954" i="1"/>
  <c r="E954" i="1" l="1"/>
  <c r="H952" i="4"/>
  <c r="G953" i="4"/>
  <c r="A955" i="1"/>
  <c r="E955" i="1" s="1"/>
  <c r="H953" i="4" l="1"/>
  <c r="G954" i="4"/>
  <c r="A956" i="1"/>
  <c r="E956" i="1" l="1"/>
  <c r="H954" i="4"/>
  <c r="G955" i="4"/>
  <c r="A957" i="1"/>
  <c r="E957" i="1" s="1"/>
  <c r="H955" i="4" l="1"/>
  <c r="G956" i="4"/>
  <c r="A958" i="1"/>
  <c r="E958" i="1" l="1"/>
  <c r="H956" i="4"/>
  <c r="G957" i="4"/>
  <c r="A959" i="1"/>
  <c r="E959" i="1" s="1"/>
  <c r="H957" i="4" l="1"/>
  <c r="G958" i="4"/>
  <c r="A960" i="1"/>
  <c r="E960" i="1" l="1"/>
  <c r="H958" i="4"/>
  <c r="G959" i="4"/>
  <c r="A961" i="1"/>
  <c r="E961" i="1" s="1"/>
  <c r="H959" i="4" l="1"/>
  <c r="G960" i="4"/>
  <c r="A962" i="1"/>
  <c r="E962" i="1" l="1"/>
  <c r="H960" i="4"/>
  <c r="G961" i="4"/>
  <c r="A963" i="1"/>
  <c r="E963" i="1" s="1"/>
  <c r="H961" i="4" l="1"/>
  <c r="G962" i="4"/>
  <c r="A964" i="1"/>
  <c r="E964" i="1" l="1"/>
  <c r="H962" i="4"/>
  <c r="G963" i="4"/>
  <c r="A965" i="1"/>
  <c r="E965" i="1" s="1"/>
  <c r="H963" i="4" l="1"/>
  <c r="G964" i="4"/>
  <c r="A966" i="1"/>
  <c r="E966" i="1" l="1"/>
  <c r="H964" i="4"/>
  <c r="G965" i="4"/>
  <c r="A967" i="1"/>
  <c r="E967" i="1" s="1"/>
  <c r="H965" i="4" l="1"/>
  <c r="G966" i="4"/>
  <c r="A968" i="1"/>
  <c r="E968" i="1" l="1"/>
  <c r="H966" i="4"/>
  <c r="G967" i="4"/>
  <c r="A969" i="1"/>
  <c r="E969" i="1" s="1"/>
  <c r="H967" i="4" l="1"/>
  <c r="G968" i="4"/>
  <c r="A970" i="1"/>
  <c r="E970" i="1" l="1"/>
  <c r="H968" i="4"/>
  <c r="G969" i="4"/>
  <c r="A971" i="1"/>
  <c r="E971" i="1" s="1"/>
  <c r="H969" i="4" l="1"/>
  <c r="G970" i="4"/>
  <c r="A972" i="1"/>
  <c r="E972" i="1" l="1"/>
  <c r="H970" i="4"/>
  <c r="G971" i="4"/>
  <c r="A973" i="1"/>
  <c r="E973" i="1" s="1"/>
  <c r="H971" i="4" l="1"/>
  <c r="G972" i="4"/>
  <c r="A974" i="1"/>
  <c r="E974" i="1" l="1"/>
  <c r="H972" i="4"/>
  <c r="G973" i="4"/>
  <c r="A975" i="1"/>
  <c r="E975" i="1" s="1"/>
  <c r="H973" i="4" l="1"/>
  <c r="G974" i="4"/>
  <c r="A976" i="1"/>
  <c r="E976" i="1" l="1"/>
  <c r="H974" i="4"/>
  <c r="G975" i="4"/>
  <c r="A977" i="1"/>
  <c r="E977" i="1" s="1"/>
  <c r="H975" i="4" l="1"/>
  <c r="G976" i="4"/>
  <c r="A978" i="1"/>
  <c r="E978" i="1" l="1"/>
  <c r="H976" i="4"/>
  <c r="G977" i="4"/>
  <c r="A979" i="1"/>
  <c r="E979" i="1" s="1"/>
  <c r="H977" i="4" l="1"/>
  <c r="G978" i="4"/>
  <c r="A980" i="1"/>
  <c r="E980" i="1" l="1"/>
  <c r="H978" i="4"/>
  <c r="G979" i="4"/>
  <c r="A981" i="1"/>
  <c r="E981" i="1" s="1"/>
  <c r="H979" i="4" l="1"/>
  <c r="G980" i="4"/>
  <c r="A982" i="1"/>
  <c r="E982" i="1" l="1"/>
  <c r="H980" i="4"/>
  <c r="G981" i="4"/>
  <c r="A983" i="1"/>
  <c r="E983" i="1" s="1"/>
  <c r="H981" i="4" l="1"/>
  <c r="G982" i="4"/>
  <c r="A984" i="1"/>
  <c r="E984" i="1" l="1"/>
  <c r="H982" i="4"/>
  <c r="G983" i="4"/>
  <c r="A985" i="1"/>
  <c r="E985" i="1" s="1"/>
  <c r="H983" i="4" l="1"/>
  <c r="G984" i="4"/>
  <c r="A986" i="1"/>
  <c r="E986" i="1" l="1"/>
  <c r="H984" i="4"/>
  <c r="G985" i="4"/>
  <c r="A987" i="1"/>
  <c r="E987" i="1" s="1"/>
  <c r="H985" i="4" l="1"/>
  <c r="G986" i="4"/>
  <c r="A988" i="1"/>
  <c r="E988" i="1" l="1"/>
  <c r="H986" i="4"/>
  <c r="G987" i="4"/>
  <c r="A989" i="1"/>
  <c r="E989" i="1" s="1"/>
  <c r="H987" i="4" l="1"/>
  <c r="G988" i="4"/>
  <c r="A990" i="1"/>
  <c r="E990" i="1" l="1"/>
  <c r="H988" i="4"/>
  <c r="G989" i="4"/>
  <c r="A991" i="1"/>
  <c r="E991" i="1" s="1"/>
  <c r="H989" i="4" l="1"/>
  <c r="G990" i="4"/>
  <c r="A992" i="1"/>
  <c r="E992" i="1" l="1"/>
  <c r="H990" i="4"/>
  <c r="G991" i="4"/>
  <c r="A993" i="1"/>
  <c r="E993" i="1" s="1"/>
  <c r="H991" i="4" l="1"/>
  <c r="G992" i="4"/>
  <c r="A994" i="1"/>
  <c r="E994" i="1" l="1"/>
  <c r="H992" i="4"/>
  <c r="G993" i="4"/>
  <c r="A995" i="1"/>
  <c r="E995" i="1" s="1"/>
  <c r="H993" i="4" l="1"/>
  <c r="G994" i="4"/>
  <c r="A996" i="1"/>
  <c r="E996" i="1" l="1"/>
  <c r="H994" i="4"/>
  <c r="G995" i="4"/>
  <c r="A997" i="1"/>
  <c r="E997" i="1" s="1"/>
  <c r="H995" i="4" l="1"/>
  <c r="G996" i="4"/>
  <c r="A998" i="1"/>
  <c r="E998" i="1" l="1"/>
  <c r="H996" i="4"/>
  <c r="G997" i="4"/>
  <c r="A999" i="1"/>
  <c r="E999" i="1" s="1"/>
  <c r="H997" i="4" l="1"/>
  <c r="G998" i="4"/>
  <c r="A1000" i="1"/>
  <c r="E1000" i="1" l="1"/>
  <c r="K3" i="4" a="1"/>
  <c r="K3" i="4" s="1"/>
  <c r="H998" i="4"/>
  <c r="G999" i="4"/>
  <c r="G1000" i="4"/>
  <c r="N3" i="4" l="1" a="1"/>
  <c r="N3" i="4" s="1"/>
  <c r="N4" i="4" a="1"/>
  <c r="N4" i="4" s="1"/>
  <c r="N2" i="4" a="1"/>
  <c r="N2" i="4" s="1"/>
  <c r="H1000" i="4"/>
  <c r="H999" i="4"/>
  <c r="I2" i="4" l="1"/>
  <c r="I3" i="4"/>
  <c r="I11" i="4"/>
  <c r="I19" i="4"/>
  <c r="I27" i="4"/>
  <c r="I35" i="4"/>
  <c r="I43" i="4"/>
  <c r="I51" i="4"/>
  <c r="I59" i="4"/>
  <c r="I67" i="4"/>
  <c r="I75" i="4"/>
  <c r="I4" i="4"/>
  <c r="I12" i="4"/>
  <c r="I20" i="4"/>
  <c r="I28" i="4"/>
  <c r="I36" i="4"/>
  <c r="I44" i="4"/>
  <c r="I52" i="4"/>
  <c r="I60" i="4"/>
  <c r="I68" i="4"/>
  <c r="I76" i="4"/>
  <c r="I5" i="4"/>
  <c r="I13" i="4"/>
  <c r="I21" i="4"/>
  <c r="I29" i="4"/>
  <c r="I37" i="4"/>
  <c r="I45" i="4"/>
  <c r="I53" i="4"/>
  <c r="I61" i="4"/>
  <c r="I69" i="4"/>
  <c r="I77" i="4"/>
  <c r="I85" i="4"/>
  <c r="I93" i="4"/>
  <c r="I101" i="4"/>
  <c r="I109" i="4"/>
  <c r="I117" i="4"/>
  <c r="I125" i="4"/>
  <c r="I133" i="4"/>
  <c r="I141" i="4"/>
  <c r="I149" i="4"/>
  <c r="I157" i="4"/>
  <c r="I165" i="4"/>
  <c r="I173" i="4"/>
  <c r="I181" i="4"/>
  <c r="I189" i="4"/>
  <c r="I197" i="4"/>
  <c r="I205" i="4"/>
  <c r="I213" i="4"/>
  <c r="I221" i="4"/>
  <c r="I229" i="4"/>
  <c r="I237" i="4"/>
  <c r="I245" i="4"/>
  <c r="I253" i="4"/>
  <c r="I261" i="4"/>
  <c r="I269" i="4"/>
  <c r="I277" i="4"/>
  <c r="I285" i="4"/>
  <c r="I293" i="4"/>
  <c r="I301" i="4"/>
  <c r="I309" i="4"/>
  <c r="I317" i="4"/>
  <c r="I325" i="4"/>
  <c r="I333" i="4"/>
  <c r="I341" i="4"/>
  <c r="I349" i="4"/>
  <c r="I357" i="4"/>
  <c r="I365" i="4"/>
  <c r="I373" i="4"/>
  <c r="I381" i="4"/>
  <c r="I389" i="4"/>
  <c r="I397" i="4"/>
  <c r="I405" i="4"/>
  <c r="I413" i="4"/>
  <c r="I421" i="4"/>
  <c r="I429" i="4"/>
  <c r="I437" i="4"/>
  <c r="I445" i="4"/>
  <c r="I453" i="4"/>
  <c r="I461" i="4"/>
  <c r="I469" i="4"/>
  <c r="I477" i="4"/>
  <c r="I485" i="4"/>
  <c r="I493" i="4"/>
  <c r="I501" i="4"/>
  <c r="I509" i="4"/>
  <c r="I517" i="4"/>
  <c r="I525" i="4"/>
  <c r="I533" i="4"/>
  <c r="I541" i="4"/>
  <c r="I549" i="4"/>
  <c r="I557" i="4"/>
  <c r="I565" i="4"/>
  <c r="I573" i="4"/>
  <c r="I581" i="4"/>
  <c r="I589" i="4"/>
  <c r="I597" i="4"/>
  <c r="I605" i="4"/>
  <c r="I6" i="4"/>
  <c r="I14" i="4"/>
  <c r="I22" i="4"/>
  <c r="I30" i="4"/>
  <c r="I38" i="4"/>
  <c r="I46" i="4"/>
  <c r="I54" i="4"/>
  <c r="I62" i="4"/>
  <c r="I70" i="4"/>
  <c r="I78" i="4"/>
  <c r="I86" i="4"/>
  <c r="I94" i="4"/>
  <c r="I102" i="4"/>
  <c r="I110" i="4"/>
  <c r="I118" i="4"/>
  <c r="I126" i="4"/>
  <c r="I134" i="4"/>
  <c r="I142" i="4"/>
  <c r="I150" i="4"/>
  <c r="I158" i="4"/>
  <c r="I166" i="4"/>
  <c r="I174" i="4"/>
  <c r="I182" i="4"/>
  <c r="I190" i="4"/>
  <c r="I198" i="4"/>
  <c r="I206" i="4"/>
  <c r="I214" i="4"/>
  <c r="I222" i="4"/>
  <c r="I230" i="4"/>
  <c r="I238" i="4"/>
  <c r="I246" i="4"/>
  <c r="I254" i="4"/>
  <c r="I262" i="4"/>
  <c r="I270" i="4"/>
  <c r="I278" i="4"/>
  <c r="I286" i="4"/>
  <c r="I294" i="4"/>
  <c r="I302" i="4"/>
  <c r="I310" i="4"/>
  <c r="I318" i="4"/>
  <c r="I326" i="4"/>
  <c r="I334" i="4"/>
  <c r="I342" i="4"/>
  <c r="I350" i="4"/>
  <c r="I358" i="4"/>
  <c r="I366" i="4"/>
  <c r="I374" i="4"/>
  <c r="I382" i="4"/>
  <c r="I390" i="4"/>
  <c r="I398" i="4"/>
  <c r="I406" i="4"/>
  <c r="I414" i="4"/>
  <c r="I422" i="4"/>
  <c r="I430" i="4"/>
  <c r="I438" i="4"/>
  <c r="I446" i="4"/>
  <c r="I454" i="4"/>
  <c r="I462" i="4"/>
  <c r="I470" i="4"/>
  <c r="I478" i="4"/>
  <c r="I486" i="4"/>
  <c r="I494" i="4"/>
  <c r="I502" i="4"/>
  <c r="I510" i="4"/>
  <c r="I518" i="4"/>
  <c r="I526" i="4"/>
  <c r="I534" i="4"/>
  <c r="I542" i="4"/>
  <c r="I550" i="4"/>
  <c r="I558" i="4"/>
  <c r="I566" i="4"/>
  <c r="I574" i="4"/>
  <c r="I582" i="4"/>
  <c r="I590" i="4"/>
  <c r="I598" i="4"/>
  <c r="I606" i="4"/>
  <c r="I7" i="4"/>
  <c r="I15" i="4"/>
  <c r="I23" i="4"/>
  <c r="I31" i="4"/>
  <c r="I39" i="4"/>
  <c r="I47" i="4"/>
  <c r="I55" i="4"/>
  <c r="I63" i="4"/>
  <c r="I71" i="4"/>
  <c r="I79" i="4"/>
  <c r="I8" i="4"/>
  <c r="I16" i="4"/>
  <c r="I24" i="4"/>
  <c r="I32" i="4"/>
  <c r="I40" i="4"/>
  <c r="I48" i="4"/>
  <c r="I56" i="4"/>
  <c r="I64" i="4"/>
  <c r="I72" i="4"/>
  <c r="I80" i="4"/>
  <c r="I9" i="4"/>
  <c r="I17" i="4"/>
  <c r="I25" i="4"/>
  <c r="I33" i="4"/>
  <c r="I41" i="4"/>
  <c r="I49" i="4"/>
  <c r="I57" i="4"/>
  <c r="I65" i="4"/>
  <c r="I73" i="4"/>
  <c r="I81" i="4"/>
  <c r="I89" i="4"/>
  <c r="I97" i="4"/>
  <c r="I105" i="4"/>
  <c r="I113" i="4"/>
  <c r="I121" i="4"/>
  <c r="I129" i="4"/>
  <c r="I137" i="4"/>
  <c r="I145" i="4"/>
  <c r="I153" i="4"/>
  <c r="I161" i="4"/>
  <c r="I169" i="4"/>
  <c r="I177" i="4"/>
  <c r="I185" i="4"/>
  <c r="I193" i="4"/>
  <c r="I201" i="4"/>
  <c r="I209" i="4"/>
  <c r="I217" i="4"/>
  <c r="I225" i="4"/>
  <c r="I233" i="4"/>
  <c r="I241" i="4"/>
  <c r="I249" i="4"/>
  <c r="I257" i="4"/>
  <c r="I265" i="4"/>
  <c r="I273" i="4"/>
  <c r="I281" i="4"/>
  <c r="I289" i="4"/>
  <c r="I297" i="4"/>
  <c r="I305" i="4"/>
  <c r="I313" i="4"/>
  <c r="I321" i="4"/>
  <c r="I329" i="4"/>
  <c r="I337" i="4"/>
  <c r="I345" i="4"/>
  <c r="I353" i="4"/>
  <c r="I361" i="4"/>
  <c r="I369" i="4"/>
  <c r="I377" i="4"/>
  <c r="I385" i="4"/>
  <c r="I393" i="4"/>
  <c r="I401" i="4"/>
  <c r="I409" i="4"/>
  <c r="I417" i="4"/>
  <c r="I425" i="4"/>
  <c r="I433" i="4"/>
  <c r="I441" i="4"/>
  <c r="I449" i="4"/>
  <c r="I457" i="4"/>
  <c r="I465" i="4"/>
  <c r="I473" i="4"/>
  <c r="I481" i="4"/>
  <c r="I489" i="4"/>
  <c r="I497" i="4"/>
  <c r="I505" i="4"/>
  <c r="I513" i="4"/>
  <c r="I521" i="4"/>
  <c r="I529" i="4"/>
  <c r="I537" i="4"/>
  <c r="I545" i="4"/>
  <c r="I553" i="4"/>
  <c r="I561" i="4"/>
  <c r="I569" i="4"/>
  <c r="I577" i="4"/>
  <c r="I585" i="4"/>
  <c r="I593" i="4"/>
  <c r="I601" i="4"/>
  <c r="I609" i="4"/>
  <c r="I617" i="4"/>
  <c r="I625" i="4"/>
  <c r="I633" i="4"/>
  <c r="I641" i="4"/>
  <c r="I649" i="4"/>
  <c r="I657" i="4"/>
  <c r="I665" i="4"/>
  <c r="I673" i="4"/>
  <c r="I681" i="4"/>
  <c r="I10" i="4"/>
  <c r="I74" i="4"/>
  <c r="I92" i="4"/>
  <c r="I106" i="4"/>
  <c r="I119" i="4"/>
  <c r="I131" i="4"/>
  <c r="I144" i="4"/>
  <c r="I156" i="4"/>
  <c r="I170" i="4"/>
  <c r="I183" i="4"/>
  <c r="I195" i="4"/>
  <c r="I208" i="4"/>
  <c r="I220" i="4"/>
  <c r="I234" i="4"/>
  <c r="I247" i="4"/>
  <c r="I259" i="4"/>
  <c r="I26" i="4"/>
  <c r="I83" i="4"/>
  <c r="I96" i="4"/>
  <c r="I108" i="4"/>
  <c r="I122" i="4"/>
  <c r="I135" i="4"/>
  <c r="I147" i="4"/>
  <c r="I160" i="4"/>
  <c r="I172" i="4"/>
  <c r="I186" i="4"/>
  <c r="I199" i="4"/>
  <c r="I211" i="4"/>
  <c r="I224" i="4"/>
  <c r="I236" i="4"/>
  <c r="I250" i="4"/>
  <c r="I263" i="4"/>
  <c r="I275" i="4"/>
  <c r="I288" i="4"/>
  <c r="I300" i="4"/>
  <c r="I314" i="4"/>
  <c r="I327" i="4"/>
  <c r="I339" i="4"/>
  <c r="I352" i="4"/>
  <c r="I364" i="4"/>
  <c r="I378" i="4"/>
  <c r="I391" i="4"/>
  <c r="I403" i="4"/>
  <c r="I416" i="4"/>
  <c r="I428" i="4"/>
  <c r="I442" i="4"/>
  <c r="I455" i="4"/>
  <c r="I467" i="4"/>
  <c r="I480" i="4"/>
  <c r="I492" i="4"/>
  <c r="I506" i="4"/>
  <c r="I519" i="4"/>
  <c r="I531" i="4"/>
  <c r="I544" i="4"/>
  <c r="I556" i="4"/>
  <c r="I570" i="4"/>
  <c r="I583" i="4"/>
  <c r="I595" i="4"/>
  <c r="I608" i="4"/>
  <c r="I618" i="4"/>
  <c r="I627" i="4"/>
  <c r="I636" i="4"/>
  <c r="I645" i="4"/>
  <c r="I654" i="4"/>
  <c r="I663" i="4"/>
  <c r="I672" i="4"/>
  <c r="I682" i="4"/>
  <c r="I690" i="4"/>
  <c r="I698" i="4"/>
  <c r="I706" i="4"/>
  <c r="I714" i="4"/>
  <c r="I722" i="4"/>
  <c r="I730" i="4"/>
  <c r="I738" i="4"/>
  <c r="I746" i="4"/>
  <c r="I754" i="4"/>
  <c r="I762" i="4"/>
  <c r="I770" i="4"/>
  <c r="I778" i="4"/>
  <c r="I786" i="4"/>
  <c r="I794" i="4"/>
  <c r="I802" i="4"/>
  <c r="I810" i="4"/>
  <c r="I818" i="4"/>
  <c r="I826" i="4"/>
  <c r="I834" i="4"/>
  <c r="I842" i="4"/>
  <c r="I850" i="4"/>
  <c r="I858" i="4"/>
  <c r="I866" i="4"/>
  <c r="I874" i="4"/>
  <c r="I882" i="4"/>
  <c r="I890" i="4"/>
  <c r="I898" i="4"/>
  <c r="I906" i="4"/>
  <c r="I914" i="4"/>
  <c r="I922" i="4"/>
  <c r="I930" i="4"/>
  <c r="I938" i="4"/>
  <c r="I946" i="4"/>
  <c r="I954" i="4"/>
  <c r="I34" i="4"/>
  <c r="I84" i="4"/>
  <c r="I98" i="4"/>
  <c r="I111" i="4"/>
  <c r="I123" i="4"/>
  <c r="I136" i="4"/>
  <c r="I148" i="4"/>
  <c r="I162" i="4"/>
  <c r="I175" i="4"/>
  <c r="I187" i="4"/>
  <c r="I200" i="4"/>
  <c r="I212" i="4"/>
  <c r="I226" i="4"/>
  <c r="I239" i="4"/>
  <c r="I251" i="4"/>
  <c r="I264" i="4"/>
  <c r="I276" i="4"/>
  <c r="I290" i="4"/>
  <c r="I303" i="4"/>
  <c r="I315" i="4"/>
  <c r="I328" i="4"/>
  <c r="I340" i="4"/>
  <c r="I354" i="4"/>
  <c r="I367" i="4"/>
  <c r="I379" i="4"/>
  <c r="I392" i="4"/>
  <c r="I404" i="4"/>
  <c r="I418" i="4"/>
  <c r="I431" i="4"/>
  <c r="I443" i="4"/>
  <c r="I456" i="4"/>
  <c r="I468" i="4"/>
  <c r="I482" i="4"/>
  <c r="I495" i="4"/>
  <c r="I507" i="4"/>
  <c r="I520" i="4"/>
  <c r="I532" i="4"/>
  <c r="I546" i="4"/>
  <c r="I559" i="4"/>
  <c r="I571" i="4"/>
  <c r="I584" i="4"/>
  <c r="I596" i="4"/>
  <c r="I610" i="4"/>
  <c r="I619" i="4"/>
  <c r="I628" i="4"/>
  <c r="I637" i="4"/>
  <c r="I646" i="4"/>
  <c r="I655" i="4"/>
  <c r="I664" i="4"/>
  <c r="I674" i="4"/>
  <c r="I683" i="4"/>
  <c r="I691" i="4"/>
  <c r="I699" i="4"/>
  <c r="I707" i="4"/>
  <c r="I715" i="4"/>
  <c r="I723" i="4"/>
  <c r="I731" i="4"/>
  <c r="I739" i="4"/>
  <c r="I747" i="4"/>
  <c r="I755" i="4"/>
  <c r="I763" i="4"/>
  <c r="I771" i="4"/>
  <c r="I779" i="4"/>
  <c r="I787" i="4"/>
  <c r="I795" i="4"/>
  <c r="I803" i="4"/>
  <c r="I811" i="4"/>
  <c r="I819" i="4"/>
  <c r="I827" i="4"/>
  <c r="I835" i="4"/>
  <c r="I843" i="4"/>
  <c r="I851" i="4"/>
  <c r="I859" i="4"/>
  <c r="I867" i="4"/>
  <c r="I875" i="4"/>
  <c r="I883" i="4"/>
  <c r="I42" i="4"/>
  <c r="I87" i="4"/>
  <c r="I99" i="4"/>
  <c r="I112" i="4"/>
  <c r="I124" i="4"/>
  <c r="I138" i="4"/>
  <c r="I151" i="4"/>
  <c r="I163" i="4"/>
  <c r="I176" i="4"/>
  <c r="I188" i="4"/>
  <c r="I202" i="4"/>
  <c r="I215" i="4"/>
  <c r="I227" i="4"/>
  <c r="I240" i="4"/>
  <c r="I252" i="4"/>
  <c r="I58" i="4"/>
  <c r="I90" i="4"/>
  <c r="I103" i="4"/>
  <c r="I115" i="4"/>
  <c r="I128" i="4"/>
  <c r="I140" i="4"/>
  <c r="I154" i="4"/>
  <c r="I167" i="4"/>
  <c r="I179" i="4"/>
  <c r="I192" i="4"/>
  <c r="I204" i="4"/>
  <c r="I218" i="4"/>
  <c r="I231" i="4"/>
  <c r="I243" i="4"/>
  <c r="I256" i="4"/>
  <c r="I268" i="4"/>
  <c r="I282" i="4"/>
  <c r="I295" i="4"/>
  <c r="I307" i="4"/>
  <c r="I320" i="4"/>
  <c r="I332" i="4"/>
  <c r="I346" i="4"/>
  <c r="I359" i="4"/>
  <c r="I371" i="4"/>
  <c r="I384" i="4"/>
  <c r="I396" i="4"/>
  <c r="I410" i="4"/>
  <c r="I423" i="4"/>
  <c r="I435" i="4"/>
  <c r="I448" i="4"/>
  <c r="I460" i="4"/>
  <c r="I474" i="4"/>
  <c r="I487" i="4"/>
  <c r="I499" i="4"/>
  <c r="I512" i="4"/>
  <c r="I524" i="4"/>
  <c r="I538" i="4"/>
  <c r="I551" i="4"/>
  <c r="I563" i="4"/>
  <c r="I576" i="4"/>
  <c r="I588" i="4"/>
  <c r="I602" i="4"/>
  <c r="I613" i="4"/>
  <c r="I622" i="4"/>
  <c r="I631" i="4"/>
  <c r="I640" i="4"/>
  <c r="I650" i="4"/>
  <c r="I659" i="4"/>
  <c r="I668" i="4"/>
  <c r="I677" i="4"/>
  <c r="I686" i="4"/>
  <c r="I694" i="4"/>
  <c r="I702" i="4"/>
  <c r="I710" i="4"/>
  <c r="I718" i="4"/>
  <c r="I726" i="4"/>
  <c r="I734" i="4"/>
  <c r="I742" i="4"/>
  <c r="I750" i="4"/>
  <c r="I758" i="4"/>
  <c r="I766" i="4"/>
  <c r="I774" i="4"/>
  <c r="I782" i="4"/>
  <c r="I790" i="4"/>
  <c r="I798" i="4"/>
  <c r="I806" i="4"/>
  <c r="I814" i="4"/>
  <c r="I822" i="4"/>
  <c r="I830" i="4"/>
  <c r="I838" i="4"/>
  <c r="I846" i="4"/>
  <c r="I854" i="4"/>
  <c r="I862" i="4"/>
  <c r="I870" i="4"/>
  <c r="I878" i="4"/>
  <c r="I886" i="4"/>
  <c r="I894" i="4"/>
  <c r="I902" i="4"/>
  <c r="I18" i="4"/>
  <c r="I104" i="4"/>
  <c r="I139" i="4"/>
  <c r="I171" i="4"/>
  <c r="I207" i="4"/>
  <c r="I242" i="4"/>
  <c r="I271" i="4"/>
  <c r="I291" i="4"/>
  <c r="I311" i="4"/>
  <c r="I331" i="4"/>
  <c r="I351" i="4"/>
  <c r="I372" i="4"/>
  <c r="I394" i="4"/>
  <c r="I412" i="4"/>
  <c r="I434" i="4"/>
  <c r="I452" i="4"/>
  <c r="I475" i="4"/>
  <c r="I496" i="4"/>
  <c r="I515" i="4"/>
  <c r="I536" i="4"/>
  <c r="I555" i="4"/>
  <c r="I578" i="4"/>
  <c r="I599" i="4"/>
  <c r="I615" i="4"/>
  <c r="I630" i="4"/>
  <c r="I644" i="4"/>
  <c r="I660" i="4"/>
  <c r="I675" i="4"/>
  <c r="I688" i="4"/>
  <c r="I701" i="4"/>
  <c r="I713" i="4"/>
  <c r="I727" i="4"/>
  <c r="I740" i="4"/>
  <c r="I752" i="4"/>
  <c r="I765" i="4"/>
  <c r="I777" i="4"/>
  <c r="I791" i="4"/>
  <c r="I804" i="4"/>
  <c r="I816" i="4"/>
  <c r="I829" i="4"/>
  <c r="I841" i="4"/>
  <c r="I855" i="4"/>
  <c r="I868" i="4"/>
  <c r="I880" i="4"/>
  <c r="I892" i="4"/>
  <c r="I903" i="4"/>
  <c r="I912" i="4"/>
  <c r="I921" i="4"/>
  <c r="I931" i="4"/>
  <c r="I940" i="4"/>
  <c r="I949" i="4"/>
  <c r="I958" i="4"/>
  <c r="I966" i="4"/>
  <c r="I974" i="4"/>
  <c r="I982" i="4"/>
  <c r="I990" i="4"/>
  <c r="I998" i="4"/>
  <c r="I923" i="4"/>
  <c r="I929" i="4"/>
  <c r="I50" i="4"/>
  <c r="I107" i="4"/>
  <c r="I143" i="4"/>
  <c r="I178" i="4"/>
  <c r="I210" i="4"/>
  <c r="I244" i="4"/>
  <c r="I272" i="4"/>
  <c r="I292" i="4"/>
  <c r="I312" i="4"/>
  <c r="I335" i="4"/>
  <c r="I355" i="4"/>
  <c r="I375" i="4"/>
  <c r="I395" i="4"/>
  <c r="I415" i="4"/>
  <c r="I436" i="4"/>
  <c r="I458" i="4"/>
  <c r="I476" i="4"/>
  <c r="I498" i="4"/>
  <c r="I516" i="4"/>
  <c r="I539" i="4"/>
  <c r="I560" i="4"/>
  <c r="I579" i="4"/>
  <c r="I600" i="4"/>
  <c r="I616" i="4"/>
  <c r="I632" i="4"/>
  <c r="I647" i="4"/>
  <c r="I661" i="4"/>
  <c r="I676" i="4"/>
  <c r="I689" i="4"/>
  <c r="I703" i="4"/>
  <c r="I716" i="4"/>
  <c r="I728" i="4"/>
  <c r="I741" i="4"/>
  <c r="I753" i="4"/>
  <c r="I767" i="4"/>
  <c r="I780" i="4"/>
  <c r="I792" i="4"/>
  <c r="I805" i="4"/>
  <c r="I817" i="4"/>
  <c r="I831" i="4"/>
  <c r="I844" i="4"/>
  <c r="I856" i="4"/>
  <c r="I869" i="4"/>
  <c r="I881" i="4"/>
  <c r="I893" i="4"/>
  <c r="I904" i="4"/>
  <c r="I913" i="4"/>
  <c r="I932" i="4"/>
  <c r="I941" i="4"/>
  <c r="I950" i="4"/>
  <c r="I959" i="4"/>
  <c r="I967" i="4"/>
  <c r="I975" i="4"/>
  <c r="I983" i="4"/>
  <c r="I991" i="4"/>
  <c r="I999" i="4"/>
  <c r="I948" i="4"/>
  <c r="I66" i="4"/>
  <c r="I114" i="4"/>
  <c r="I146" i="4"/>
  <c r="I180" i="4"/>
  <c r="I216" i="4"/>
  <c r="I248" i="4"/>
  <c r="I274" i="4"/>
  <c r="I296" i="4"/>
  <c r="I316" i="4"/>
  <c r="I336" i="4"/>
  <c r="I356" i="4"/>
  <c r="I376" i="4"/>
  <c r="I399" i="4"/>
  <c r="I419" i="4"/>
  <c r="I439" i="4"/>
  <c r="I459" i="4"/>
  <c r="I479" i="4"/>
  <c r="I500" i="4"/>
  <c r="I522" i="4"/>
  <c r="I540" i="4"/>
  <c r="I562" i="4"/>
  <c r="I580" i="4"/>
  <c r="I603" i="4"/>
  <c r="I620" i="4"/>
  <c r="I634" i="4"/>
  <c r="I648" i="4"/>
  <c r="I662" i="4"/>
  <c r="I678" i="4"/>
  <c r="I692" i="4"/>
  <c r="I704" i="4"/>
  <c r="I717" i="4"/>
  <c r="I729" i="4"/>
  <c r="I743" i="4"/>
  <c r="I756" i="4"/>
  <c r="I768" i="4"/>
  <c r="I781" i="4"/>
  <c r="I793" i="4"/>
  <c r="I807" i="4"/>
  <c r="I820" i="4"/>
  <c r="I832" i="4"/>
  <c r="I845" i="4"/>
  <c r="I857" i="4"/>
  <c r="I871" i="4"/>
  <c r="I884" i="4"/>
  <c r="I895" i="4"/>
  <c r="I905" i="4"/>
  <c r="I915" i="4"/>
  <c r="I924" i="4"/>
  <c r="I933" i="4"/>
  <c r="I942" i="4"/>
  <c r="I951" i="4"/>
  <c r="I960" i="4"/>
  <c r="I968" i="4"/>
  <c r="I976" i="4"/>
  <c r="I984" i="4"/>
  <c r="I992" i="4"/>
  <c r="I1000" i="4"/>
  <c r="I935" i="4"/>
  <c r="I987" i="4"/>
  <c r="I82" i="4"/>
  <c r="I116" i="4"/>
  <c r="I152" i="4"/>
  <c r="I184" i="4"/>
  <c r="I219" i="4"/>
  <c r="I255" i="4"/>
  <c r="I279" i="4"/>
  <c r="I298" i="4"/>
  <c r="I319" i="4"/>
  <c r="I338" i="4"/>
  <c r="I360" i="4"/>
  <c r="I380" i="4"/>
  <c r="I400" i="4"/>
  <c r="I420" i="4"/>
  <c r="I440" i="4"/>
  <c r="I463" i="4"/>
  <c r="I483" i="4"/>
  <c r="I503" i="4"/>
  <c r="I523" i="4"/>
  <c r="I543" i="4"/>
  <c r="I564" i="4"/>
  <c r="I586" i="4"/>
  <c r="I604" i="4"/>
  <c r="I621" i="4"/>
  <c r="I635" i="4"/>
  <c r="I651" i="4"/>
  <c r="I666" i="4"/>
  <c r="I679" i="4"/>
  <c r="I693" i="4"/>
  <c r="I705" i="4"/>
  <c r="I719" i="4"/>
  <c r="I732" i="4"/>
  <c r="I744" i="4"/>
  <c r="I757" i="4"/>
  <c r="I769" i="4"/>
  <c r="I783" i="4"/>
  <c r="I796" i="4"/>
  <c r="I808" i="4"/>
  <c r="I821" i="4"/>
  <c r="I833" i="4"/>
  <c r="I847" i="4"/>
  <c r="I860" i="4"/>
  <c r="I872" i="4"/>
  <c r="I885" i="4"/>
  <c r="I896" i="4"/>
  <c r="I907" i="4"/>
  <c r="I916" i="4"/>
  <c r="I925" i="4"/>
  <c r="I934" i="4"/>
  <c r="I943" i="4"/>
  <c r="I952" i="4"/>
  <c r="I961" i="4"/>
  <c r="I969" i="4"/>
  <c r="I977" i="4"/>
  <c r="I985" i="4"/>
  <c r="I993" i="4"/>
  <c r="I926" i="4"/>
  <c r="I88" i="4"/>
  <c r="I120" i="4"/>
  <c r="I155" i="4"/>
  <c r="I191" i="4"/>
  <c r="I223" i="4"/>
  <c r="I258" i="4"/>
  <c r="I280" i="4"/>
  <c r="I299" i="4"/>
  <c r="I322" i="4"/>
  <c r="I343" i="4"/>
  <c r="I362" i="4"/>
  <c r="I383" i="4"/>
  <c r="I402" i="4"/>
  <c r="I424" i="4"/>
  <c r="I444" i="4"/>
  <c r="I464" i="4"/>
  <c r="I484" i="4"/>
  <c r="I504" i="4"/>
  <c r="I527" i="4"/>
  <c r="I547" i="4"/>
  <c r="I567" i="4"/>
  <c r="I587" i="4"/>
  <c r="I607" i="4"/>
  <c r="I623" i="4"/>
  <c r="I638" i="4"/>
  <c r="I652" i="4"/>
  <c r="I667" i="4"/>
  <c r="I680" i="4"/>
  <c r="I695" i="4"/>
  <c r="I708" i="4"/>
  <c r="I720" i="4"/>
  <c r="I733" i="4"/>
  <c r="I745" i="4"/>
  <c r="I759" i="4"/>
  <c r="I772" i="4"/>
  <c r="I784" i="4"/>
  <c r="I797" i="4"/>
  <c r="I809" i="4"/>
  <c r="I823" i="4"/>
  <c r="I836" i="4"/>
  <c r="I848" i="4"/>
  <c r="I861" i="4"/>
  <c r="I873" i="4"/>
  <c r="I887" i="4"/>
  <c r="I897" i="4"/>
  <c r="I908" i="4"/>
  <c r="I917" i="4"/>
  <c r="I944" i="4"/>
  <c r="I953" i="4"/>
  <c r="I962" i="4"/>
  <c r="I970" i="4"/>
  <c r="I978" i="4"/>
  <c r="I986" i="4"/>
  <c r="I994" i="4"/>
  <c r="I927" i="4"/>
  <c r="I920" i="4"/>
  <c r="I91" i="4"/>
  <c r="I127" i="4"/>
  <c r="I159" i="4"/>
  <c r="I194" i="4"/>
  <c r="I228" i="4"/>
  <c r="I260" i="4"/>
  <c r="I283" i="4"/>
  <c r="I304" i="4"/>
  <c r="I323" i="4"/>
  <c r="I344" i="4"/>
  <c r="I363" i="4"/>
  <c r="I386" i="4"/>
  <c r="I407" i="4"/>
  <c r="I426" i="4"/>
  <c r="I447" i="4"/>
  <c r="I466" i="4"/>
  <c r="I488" i="4"/>
  <c r="I508" i="4"/>
  <c r="I528" i="4"/>
  <c r="I548" i="4"/>
  <c r="I568" i="4"/>
  <c r="I591" i="4"/>
  <c r="I611" i="4"/>
  <c r="I624" i="4"/>
  <c r="I639" i="4"/>
  <c r="I653" i="4"/>
  <c r="I669" i="4"/>
  <c r="I684" i="4"/>
  <c r="I696" i="4"/>
  <c r="I709" i="4"/>
  <c r="I721" i="4"/>
  <c r="I735" i="4"/>
  <c r="I748" i="4"/>
  <c r="I760" i="4"/>
  <c r="I773" i="4"/>
  <c r="I785" i="4"/>
  <c r="I799" i="4"/>
  <c r="I812" i="4"/>
  <c r="I824" i="4"/>
  <c r="I837" i="4"/>
  <c r="I849" i="4"/>
  <c r="I863" i="4"/>
  <c r="I876" i="4"/>
  <c r="I888" i="4"/>
  <c r="I899" i="4"/>
  <c r="I909" i="4"/>
  <c r="I918" i="4"/>
  <c r="I936" i="4"/>
  <c r="I945" i="4"/>
  <c r="I955" i="4"/>
  <c r="I963" i="4"/>
  <c r="I971" i="4"/>
  <c r="I979" i="4"/>
  <c r="I995" i="4"/>
  <c r="I939" i="4"/>
  <c r="I95" i="4"/>
  <c r="I130" i="4"/>
  <c r="I164" i="4"/>
  <c r="I196" i="4"/>
  <c r="I232" i="4"/>
  <c r="I266" i="4"/>
  <c r="I284" i="4"/>
  <c r="I306" i="4"/>
  <c r="I324" i="4"/>
  <c r="I347" i="4"/>
  <c r="I368" i="4"/>
  <c r="I387" i="4"/>
  <c r="I408" i="4"/>
  <c r="I427" i="4"/>
  <c r="I450" i="4"/>
  <c r="I471" i="4"/>
  <c r="I490" i="4"/>
  <c r="I511" i="4"/>
  <c r="I530" i="4"/>
  <c r="I552" i="4"/>
  <c r="I572" i="4"/>
  <c r="I592" i="4"/>
  <c r="I612" i="4"/>
  <c r="I626" i="4"/>
  <c r="I642" i="4"/>
  <c r="I656" i="4"/>
  <c r="I670" i="4"/>
  <c r="I685" i="4"/>
  <c r="I697" i="4"/>
  <c r="I711" i="4"/>
  <c r="I724" i="4"/>
  <c r="I736" i="4"/>
  <c r="I749" i="4"/>
  <c r="I761" i="4"/>
  <c r="I775" i="4"/>
  <c r="I788" i="4"/>
  <c r="I800" i="4"/>
  <c r="I813" i="4"/>
  <c r="I825" i="4"/>
  <c r="I839" i="4"/>
  <c r="I852" i="4"/>
  <c r="I864" i="4"/>
  <c r="I877" i="4"/>
  <c r="I889" i="4"/>
  <c r="I900" i="4"/>
  <c r="I910" i="4"/>
  <c r="I919" i="4"/>
  <c r="I928" i="4"/>
  <c r="I937" i="4"/>
  <c r="I947" i="4"/>
  <c r="I956" i="4"/>
  <c r="I964" i="4"/>
  <c r="I972" i="4"/>
  <c r="I980" i="4"/>
  <c r="I988" i="4"/>
  <c r="I996" i="4"/>
  <c r="I100" i="4"/>
  <c r="I132" i="4"/>
  <c r="I168" i="4"/>
  <c r="I203" i="4"/>
  <c r="I235" i="4"/>
  <c r="I267" i="4"/>
  <c r="I287" i="4"/>
  <c r="I308" i="4"/>
  <c r="I330" i="4"/>
  <c r="I348" i="4"/>
  <c r="I370" i="4"/>
  <c r="I388" i="4"/>
  <c r="I411" i="4"/>
  <c r="I432" i="4"/>
  <c r="I451" i="4"/>
  <c r="I472" i="4"/>
  <c r="I491" i="4"/>
  <c r="I514" i="4"/>
  <c r="I535" i="4"/>
  <c r="I554" i="4"/>
  <c r="I575" i="4"/>
  <c r="I594" i="4"/>
  <c r="I614" i="4"/>
  <c r="I629" i="4"/>
  <c r="I643" i="4"/>
  <c r="I658" i="4"/>
  <c r="I671" i="4"/>
  <c r="I687" i="4"/>
  <c r="I700" i="4"/>
  <c r="I712" i="4"/>
  <c r="I725" i="4"/>
  <c r="I737" i="4"/>
  <c r="I751" i="4"/>
  <c r="I764" i="4"/>
  <c r="I776" i="4"/>
  <c r="I789" i="4"/>
  <c r="I801" i="4"/>
  <c r="I815" i="4"/>
  <c r="I828" i="4"/>
  <c r="I840" i="4"/>
  <c r="I853" i="4"/>
  <c r="I865" i="4"/>
  <c r="I879" i="4"/>
  <c r="I891" i="4"/>
  <c r="I901" i="4"/>
  <c r="I911" i="4"/>
  <c r="I957" i="4"/>
  <c r="I965" i="4"/>
  <c r="I973" i="4"/>
  <c r="I981" i="4"/>
  <c r="I989" i="4"/>
  <c r="I997" i="4"/>
</calcChain>
</file>

<file path=xl/sharedStrings.xml><?xml version="1.0" encoding="utf-8"?>
<sst xmlns="http://schemas.openxmlformats.org/spreadsheetml/2006/main" count="33" uniqueCount="31">
  <si>
    <t>érkezés</t>
  </si>
  <si>
    <t>darabszám</t>
  </si>
  <si>
    <t>ízesítés</t>
  </si>
  <si>
    <t>fizetés</t>
  </si>
  <si>
    <t>kiszolgálás</t>
  </si>
  <si>
    <t>Ízesítés</t>
  </si>
  <si>
    <t>Ár</t>
  </si>
  <si>
    <t>Maximális darabszám</t>
  </si>
  <si>
    <t>Nutellás</t>
  </si>
  <si>
    <t>Lekváros</t>
  </si>
  <si>
    <t>Túrós</t>
  </si>
  <si>
    <t>Nyitás</t>
  </si>
  <si>
    <t>Zárás</t>
  </si>
  <si>
    <t>T</t>
  </si>
  <si>
    <t>Db</t>
  </si>
  <si>
    <t>t</t>
  </si>
  <si>
    <t>Zalaegerszeg, Zalaegerszegi Zrínyi Miklós Gimnázium</t>
  </si>
  <si>
    <t>fordítóprogram: Excel 365 (diákoknak ingyenes verzió), de minden másban (pl.: 2016-osban) is hiba nélkül megy, kompatibilis</t>
  </si>
  <si>
    <t>I.461</t>
  </si>
  <si>
    <t>Békési Péter 11.évfolyam</t>
  </si>
  <si>
    <t>érkezés_segéd</t>
  </si>
  <si>
    <t>Ízesítések száma</t>
  </si>
  <si>
    <t>darab</t>
  </si>
  <si>
    <t>mennyit lehet még</t>
  </si>
  <si>
    <t>hányat vett végül</t>
  </si>
  <si>
    <t>mennyi ideig tartana</t>
  </si>
  <si>
    <t>köztes idő</t>
  </si>
  <si>
    <t>torlódás</t>
  </si>
  <si>
    <t>Utolsó vásárló</t>
  </si>
  <si>
    <t>sárga?</t>
  </si>
  <si>
    <t>e-mail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</si>
</sst>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F400]h:mm:ss\ AM/PM"/>
    <numFmt numFmtId="165" formatCode="h:mm:ss;@"/>
    <numFmt numFmtId="166" formatCode="#,##0\ &quot;Ft&quot;"/>
  </numFmts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164" fontId="0" fillId="0" borderId="0" xfId="0" applyNumberFormat="1"/>
    <xf numFmtId="165" fontId="0" fillId="0" borderId="1" xfId="0" applyNumberFormat="1" applyBorder="1"/>
    <xf numFmtId="0" fontId="0" fillId="0" borderId="0" xfId="0" applyBorder="1"/>
    <xf numFmtId="166" fontId="0" fillId="0" borderId="0" xfId="0" applyNumberFormat="1" applyBorder="1"/>
    <xf numFmtId="165" fontId="0" fillId="0" borderId="2" xfId="0" applyNumberFormat="1" applyBorder="1"/>
    <xf numFmtId="165" fontId="0" fillId="0" borderId="3" xfId="0" applyNumberFormat="1" applyBorder="1"/>
    <xf numFmtId="0" fontId="0" fillId="0" borderId="4" xfId="0" applyBorder="1"/>
    <xf numFmtId="166" fontId="0" fillId="0" borderId="4" xfId="0" applyNumberFormat="1" applyBorder="1"/>
    <xf numFmtId="165" fontId="0" fillId="0" borderId="5" xfId="0" applyNumberForma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</cellXfs>
  <cellStyles count="1">
    <cellStyle name="Normál" xfId="0" builtinId="0"/>
  </cellStyles>
  <dxfs count="3">
    <dxf>
      <fill>
        <patternFill>
          <bgColor rgb="FFFFFF00"/>
        </patternFill>
      </fill>
    </dxf>
    <dxf>
      <font>
        <color theme="0"/>
      </font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zoomScale="175" zoomScaleNormal="175" workbookViewId="0">
      <pane ySplit="1" topLeftCell="A2" activePane="bottomLeft" state="frozen"/>
      <selection pane="bottomLeft"/>
    </sheetView>
  </sheetViews>
  <sheetFormatPr defaultRowHeight="14.3" x14ac:dyDescent="0.25"/>
  <cols>
    <col min="1" max="1" width="8.75" style="3"/>
    <col min="2" max="2" width="10" bestFit="1" customWidth="1"/>
    <col min="5" max="5" width="9.5" style="3" bestFit="1" customWidth="1"/>
  </cols>
  <sheetData>
    <row r="1" spans="1:6" ht="14.95" thickBot="1" x14ac:dyDescent="0.3">
      <c r="A1" s="14" t="s">
        <v>0</v>
      </c>
      <c r="B1" s="15" t="s">
        <v>1</v>
      </c>
      <c r="C1" s="15" t="s">
        <v>2</v>
      </c>
      <c r="D1" s="15" t="s">
        <v>3</v>
      </c>
      <c r="E1" s="16" t="s">
        <v>4</v>
      </c>
    </row>
    <row r="2" spans="1:6" x14ac:dyDescent="0.25">
      <c r="A2" s="6">
        <f ca="1">'Üzleti adatok'!$B$1+TIME(0,0,Segéd!A2)</f>
        <v>0.33371527777777776</v>
      </c>
      <c r="B2" s="7">
        <f ca="1">RANDBETWEEN(1,'Üzleti adatok'!$B$4)</f>
        <v>4</v>
      </c>
      <c r="C2" s="7" t="str">
        <f ca="1">INDEX(Palacsinták!$A$2:$A$4,RANDBETWEEN(1,Segéd!$K$2))</f>
        <v>Nutellás</v>
      </c>
      <c r="D2" s="8">
        <f ca="1">IF(Segéd!D2&gt;Vásárlás!B2,Vásárlás!B2*INDEX(Palacsinták!$B$2:$B$1000,MATCH(Vásárlás!C2,Palacsinták!$A$2:$A$1000,0)),MAX(Segéd!D2,0)*INDEX(Palacsinták!$B$2:$B$1000,MATCH(Vásárlás!C2,Palacsinták!$A$2:$A$1000,0)))</f>
        <v>800</v>
      </c>
      <c r="E2" s="9">
        <f ca="1">A2+Segéd!F2</f>
        <v>0.33510416666666665</v>
      </c>
    </row>
    <row r="3" spans="1:6" x14ac:dyDescent="0.25">
      <c r="A3" s="6">
        <f ca="1">A2+TIME(0,0,Segéd!A3)</f>
        <v>0.33498842592592593</v>
      </c>
      <c r="B3" s="7">
        <f ca="1">RANDBETWEEN(1,'Üzleti adatok'!$B$4)</f>
        <v>4</v>
      </c>
      <c r="C3" s="7" t="str">
        <f ca="1">INDEX(Palacsinták!$A$2:$A$4,RANDBETWEEN(1,Segéd!$K$2))</f>
        <v>Nutellás</v>
      </c>
      <c r="D3" s="8">
        <f ca="1">IF(Segéd!D3&gt;Vásárlás!B3,Vásárlás!B3*INDEX(Palacsinták!$B$2:$B$1000,MATCH(Vásárlás!C3,Palacsinták!$A$2:$A$1000,0)),MAX(Segéd!D3,0)*INDEX(Palacsinták!$B$2:$B$1000,MATCH(Vásárlás!C3,Palacsinták!$A$2:$A$1000,0)))</f>
        <v>800</v>
      </c>
      <c r="E3" s="9">
        <f ca="1">IF(E2&lt;A3,A3+Segéd!F3,Vásárlás!E2+Segéd!F3)</f>
        <v>0.33649305555555553</v>
      </c>
      <c r="F3" s="5"/>
    </row>
    <row r="4" spans="1:6" x14ac:dyDescent="0.25">
      <c r="A4" s="6">
        <f ca="1">A3+TIME(0,0,Segéd!A4)</f>
        <v>0.33747685185185183</v>
      </c>
      <c r="B4" s="7">
        <f ca="1">RANDBETWEEN(1,'Üzleti adatok'!$B$4)</f>
        <v>3</v>
      </c>
      <c r="C4" s="7" t="str">
        <f ca="1">INDEX(Palacsinták!$A$2:$A$4,RANDBETWEEN(1,Segéd!$K$2))</f>
        <v>Nutellás</v>
      </c>
      <c r="D4" s="8">
        <f ca="1">IF(Segéd!D4&gt;Vásárlás!B4,Vásárlás!B4*INDEX(Palacsinták!$B$2:$B$1000,MATCH(Vásárlás!C4,Palacsinták!$A$2:$A$1000,0)),MAX(Segéd!D4,0)*INDEX(Palacsinták!$B$2:$B$1000,MATCH(Vásárlás!C4,Palacsinták!$A$2:$A$1000,0)))</f>
        <v>600</v>
      </c>
      <c r="E4" s="9">
        <f ca="1">IF(E3&lt;A4,A4+Segéd!F4,Vásárlás!E3+Segéd!F4)</f>
        <v>0.3385185185185185</v>
      </c>
      <c r="F4" s="5"/>
    </row>
    <row r="5" spans="1:6" x14ac:dyDescent="0.25">
      <c r="A5" s="6">
        <f ca="1">A4+TIME(0,0,Segéd!A5)</f>
        <v>0.3379861111111111</v>
      </c>
      <c r="B5" s="7">
        <f ca="1">RANDBETWEEN(1,'Üzleti adatok'!$B$4)</f>
        <v>1</v>
      </c>
      <c r="C5" s="7" t="str">
        <f ca="1">INDEX(Palacsinták!$A$2:$A$4,RANDBETWEEN(1,Segéd!$K$2))</f>
        <v>Nutellás</v>
      </c>
      <c r="D5" s="8">
        <f ca="1">IF(Segéd!D5&gt;Vásárlás!B5,Vásárlás!B5*INDEX(Palacsinták!$B$2:$B$1000,MATCH(Vásárlás!C5,Palacsinták!$A$2:$A$1000,0)),MAX(Segéd!D5,0)*INDEX(Palacsinták!$B$2:$B$1000,MATCH(Vásárlás!C5,Palacsinták!$A$2:$A$1000,0)))</f>
        <v>200</v>
      </c>
      <c r="E5" s="9">
        <f ca="1">IF(E4&lt;A5,A5+Segéd!F5,Vásárlás!E4+Segéd!F5)</f>
        <v>0.33886574074074072</v>
      </c>
      <c r="F5" s="5"/>
    </row>
    <row r="6" spans="1:6" x14ac:dyDescent="0.25">
      <c r="A6" s="6">
        <f ca="1">A5+TIME(0,0,Segéd!A6)</f>
        <v>0.34090277777777778</v>
      </c>
      <c r="B6" s="7">
        <f ca="1">RANDBETWEEN(1,'Üzleti adatok'!$B$4)</f>
        <v>3</v>
      </c>
      <c r="C6" s="7" t="str">
        <f ca="1">INDEX(Palacsinták!$A$2:$A$4,RANDBETWEEN(1,Segéd!$K$2))</f>
        <v>Lekváros</v>
      </c>
      <c r="D6" s="8">
        <f ca="1">IF(Segéd!D6&gt;Vásárlás!B6,Vásárlás!B6*INDEX(Palacsinták!$B$2:$B$1000,MATCH(Vásárlás!C6,Palacsinták!$A$2:$A$1000,0)),MAX(Segéd!D6,0)*INDEX(Palacsinták!$B$2:$B$1000,MATCH(Vásárlás!C6,Palacsinták!$A$2:$A$1000,0)))</f>
        <v>900</v>
      </c>
      <c r="E6" s="9">
        <f ca="1">IF(E5&lt;A6,A6+Segéd!F6,Vásárlás!E5+Segéd!F6)</f>
        <v>0.34194444444444444</v>
      </c>
      <c r="F6" s="5"/>
    </row>
    <row r="7" spans="1:6" x14ac:dyDescent="0.25">
      <c r="A7" s="6">
        <f ca="1">A6+TIME(0,0,Segéd!A7)</f>
        <v>0.34327546296296296</v>
      </c>
      <c r="B7" s="7">
        <f ca="1">RANDBETWEEN(1,'Üzleti adatok'!$B$4)</f>
        <v>4</v>
      </c>
      <c r="C7" s="7" t="str">
        <f ca="1">INDEX(Palacsinták!$A$2:$A$4,RANDBETWEEN(1,Segéd!$K$2))</f>
        <v>Túrós</v>
      </c>
      <c r="D7" s="8">
        <f ca="1">IF(Segéd!D7&gt;Vásárlás!B7,Vásárlás!B7*INDEX(Palacsinták!$B$2:$B$1000,MATCH(Vásárlás!C7,Palacsinták!$A$2:$A$1000,0)),MAX(Segéd!D7,0)*INDEX(Palacsinták!$B$2:$B$1000,MATCH(Vásárlás!C7,Palacsinták!$A$2:$A$1000,0)))</f>
        <v>600</v>
      </c>
      <c r="E7" s="9">
        <f ca="1">IF(E6&lt;A7,A7+Segéd!F7,Vásárlás!E6+Segéd!F7)</f>
        <v>0.34466435185185185</v>
      </c>
      <c r="F7" s="5"/>
    </row>
    <row r="8" spans="1:6" x14ac:dyDescent="0.25">
      <c r="A8" s="6">
        <f ca="1">A7+TIME(0,0,Segéd!A8)</f>
        <v>0.34340277777777778</v>
      </c>
      <c r="B8" s="7">
        <f ca="1">RANDBETWEEN(1,'Üzleti adatok'!$B$4)</f>
        <v>4</v>
      </c>
      <c r="C8" s="7" t="str">
        <f ca="1">INDEX(Palacsinták!$A$2:$A$4,RANDBETWEEN(1,Segéd!$K$2))</f>
        <v>Lekváros</v>
      </c>
      <c r="D8" s="8">
        <f ca="1">IF(Segéd!D8&gt;Vásárlás!B8,Vásárlás!B8*INDEX(Palacsinták!$B$2:$B$1000,MATCH(Vásárlás!C8,Palacsinták!$A$2:$A$1000,0)),MAX(Segéd!D8,0)*INDEX(Palacsinták!$B$2:$B$1000,MATCH(Vásárlás!C8,Palacsinták!$A$2:$A$1000,0)))</f>
        <v>1200</v>
      </c>
      <c r="E8" s="9">
        <f ca="1">IF(E7&lt;A8,A8+Segéd!F8,Vásárlás!E7+Segéd!F8)</f>
        <v>0.34605324074074073</v>
      </c>
      <c r="F8" s="5"/>
    </row>
    <row r="9" spans="1:6" x14ac:dyDescent="0.25">
      <c r="A9" s="6">
        <f ca="1">A8+TIME(0,0,Segéd!A9)</f>
        <v>0.34547453703703701</v>
      </c>
      <c r="B9" s="7">
        <f ca="1">RANDBETWEEN(1,'Üzleti adatok'!$B$4)</f>
        <v>5</v>
      </c>
      <c r="C9" s="7" t="str">
        <f ca="1">INDEX(Palacsinták!$A$2:$A$4,RANDBETWEEN(1,Segéd!$K$2))</f>
        <v>Lekváros</v>
      </c>
      <c r="D9" s="8">
        <f ca="1">IF(Segéd!D9&gt;Vásárlás!B9,Vásárlás!B9*INDEX(Palacsinták!$B$2:$B$1000,MATCH(Vásárlás!C9,Palacsinták!$A$2:$A$1000,0)),MAX(Segéd!D9,0)*INDEX(Palacsinták!$B$2:$B$1000,MATCH(Vásárlás!C9,Palacsinták!$A$2:$A$1000,0)))</f>
        <v>1500</v>
      </c>
      <c r="E9" s="9">
        <f ca="1">IF(E8&lt;A9,A9+Segéd!F9,Vásárlás!E8+Segéd!F9)</f>
        <v>0.34778935185185184</v>
      </c>
      <c r="F9" s="5"/>
    </row>
    <row r="10" spans="1:6" x14ac:dyDescent="0.25">
      <c r="A10" s="6">
        <f ca="1">A9+TIME(0,0,Segéd!A10)</f>
        <v>0.34576388888888887</v>
      </c>
      <c r="B10" s="7">
        <f ca="1">RANDBETWEEN(1,'Üzleti adatok'!$B$4)</f>
        <v>3</v>
      </c>
      <c r="C10" s="7" t="str">
        <f ca="1">INDEX(Palacsinták!$A$2:$A$4,RANDBETWEEN(1,Segéd!$K$2))</f>
        <v>Nutellás</v>
      </c>
      <c r="D10" s="8">
        <f ca="1">IF(Segéd!D10&gt;Vásárlás!B10,Vásárlás!B10*INDEX(Palacsinták!$B$2:$B$1000,MATCH(Vásárlás!C10,Palacsinták!$A$2:$A$1000,0)),MAX(Segéd!D10,0)*INDEX(Palacsinták!$B$2:$B$1000,MATCH(Vásárlás!C10,Palacsinták!$A$2:$A$1000,0)))</f>
        <v>600</v>
      </c>
      <c r="E10" s="9">
        <f ca="1">IF(E9&lt;A10,A10+Segéd!F10,Vásárlás!E9+Segéd!F10)</f>
        <v>0.3488310185185185</v>
      </c>
      <c r="F10" s="5"/>
    </row>
    <row r="11" spans="1:6" x14ac:dyDescent="0.25">
      <c r="A11" s="6">
        <f ca="1">A10+TIME(0,0,Segéd!A11)</f>
        <v>0.34790509259259256</v>
      </c>
      <c r="B11" s="7">
        <f ca="1">RANDBETWEEN(1,'Üzleti adatok'!$B$4)</f>
        <v>3</v>
      </c>
      <c r="C11" s="7" t="str">
        <f ca="1">INDEX(Palacsinták!$A$2:$A$4,RANDBETWEEN(1,Segéd!$K$2))</f>
        <v>Nutellás</v>
      </c>
      <c r="D11" s="8">
        <f ca="1">IF(Segéd!D11&gt;Vásárlás!B11,Vásárlás!B11*INDEX(Palacsinták!$B$2:$B$1000,MATCH(Vásárlás!C11,Palacsinták!$A$2:$A$1000,0)),MAX(Segéd!D11,0)*INDEX(Palacsinták!$B$2:$B$1000,MATCH(Vásárlás!C11,Palacsinták!$A$2:$A$1000,0)))</f>
        <v>600</v>
      </c>
      <c r="E11" s="9">
        <f ca="1">IF(E10&lt;A11,A11+Segéd!F11,Vásárlás!E10+Segéd!F11)</f>
        <v>0.34987268518518516</v>
      </c>
    </row>
    <row r="12" spans="1:6" x14ac:dyDescent="0.25">
      <c r="A12" s="6">
        <f ca="1">A11+TIME(0,0,Segéd!A12)</f>
        <v>0.34798611111111105</v>
      </c>
      <c r="B12" s="7">
        <f ca="1">RANDBETWEEN(1,'Üzleti adatok'!$B$4)</f>
        <v>3</v>
      </c>
      <c r="C12" s="7" t="str">
        <f ca="1">INDEX(Palacsinták!$A$2:$A$4,RANDBETWEEN(1,Segéd!$K$2))</f>
        <v>Nutellás</v>
      </c>
      <c r="D12" s="8">
        <f ca="1">IF(Segéd!D12&gt;Vásárlás!B12,Vásárlás!B12*INDEX(Palacsinták!$B$2:$B$1000,MATCH(Vásárlás!C12,Palacsinták!$A$2:$A$1000,0)),MAX(Segéd!D12,0)*INDEX(Palacsinták!$B$2:$B$1000,MATCH(Vásárlás!C12,Palacsinták!$A$2:$A$1000,0)))</f>
        <v>600</v>
      </c>
      <c r="E12" s="9">
        <f ca="1">IF(E11&lt;A12,A12+Segéd!F12,Vásárlás!E11+Segéd!F12)</f>
        <v>0.35091435185185182</v>
      </c>
    </row>
    <row r="13" spans="1:6" x14ac:dyDescent="0.25">
      <c r="A13" s="6">
        <f ca="1">A12+TIME(0,0,Segéd!A13)</f>
        <v>0.35047453703703696</v>
      </c>
      <c r="B13" s="7">
        <f ca="1">RANDBETWEEN(1,'Üzleti adatok'!$B$4)</f>
        <v>5</v>
      </c>
      <c r="C13" s="7" t="str">
        <f ca="1">INDEX(Palacsinták!$A$2:$A$4,RANDBETWEEN(1,Segéd!$K$2))</f>
        <v>Túrós</v>
      </c>
      <c r="D13" s="8">
        <f ca="1">IF(Segéd!D13&gt;Vásárlás!B13,Vásárlás!B13*INDEX(Palacsinták!$B$2:$B$1000,MATCH(Vásárlás!C13,Palacsinták!$A$2:$A$1000,0)),MAX(Segéd!D13,0)*INDEX(Palacsinták!$B$2:$B$1000,MATCH(Vásárlás!C13,Palacsinták!$A$2:$A$1000,0)))</f>
        <v>750</v>
      </c>
      <c r="E13" s="9">
        <f ca="1">IF(E12&lt;A13,A13+Segéd!F13,Vásárlás!E12+Segéd!F13)</f>
        <v>0.35265046296296293</v>
      </c>
    </row>
    <row r="14" spans="1:6" x14ac:dyDescent="0.25">
      <c r="A14" s="6">
        <f ca="1">A13+TIME(0,0,Segéd!A14)</f>
        <v>0.35249999999999992</v>
      </c>
      <c r="B14" s="7">
        <f ca="1">RANDBETWEEN(1,'Üzleti adatok'!$B$4)</f>
        <v>2</v>
      </c>
      <c r="C14" s="7" t="str">
        <f ca="1">INDEX(Palacsinták!$A$2:$A$4,RANDBETWEEN(1,Segéd!$K$2))</f>
        <v>Túrós</v>
      </c>
      <c r="D14" s="8">
        <f ca="1">IF(Segéd!D14&gt;Vásárlás!B14,Vásárlás!B14*INDEX(Palacsinták!$B$2:$B$1000,MATCH(Vásárlás!C14,Palacsinták!$A$2:$A$1000,0)),MAX(Segéd!D14,0)*INDEX(Palacsinták!$B$2:$B$1000,MATCH(Vásárlás!C14,Palacsinták!$A$2:$A$1000,0)))</f>
        <v>300</v>
      </c>
      <c r="E14" s="9">
        <f ca="1">IF(E13&lt;A14,A14+Segéd!F14,Vásárlás!E13+Segéd!F14)</f>
        <v>0.35334490740740737</v>
      </c>
    </row>
    <row r="15" spans="1:6" x14ac:dyDescent="0.25">
      <c r="A15" s="6">
        <f ca="1">A14+TIME(0,0,Segéd!A15)</f>
        <v>0.35363425925925918</v>
      </c>
      <c r="B15" s="7">
        <f ca="1">RANDBETWEEN(1,'Üzleti adatok'!$B$4)</f>
        <v>2</v>
      </c>
      <c r="C15" s="7" t="str">
        <f ca="1">INDEX(Palacsinták!$A$2:$A$4,RANDBETWEEN(1,Segéd!$K$2))</f>
        <v>Lekváros</v>
      </c>
      <c r="D15" s="8">
        <f ca="1">IF(Segéd!D15&gt;Vásárlás!B15,Vásárlás!B15*INDEX(Palacsinták!$B$2:$B$1000,MATCH(Vásárlás!C15,Palacsinták!$A$2:$A$1000,0)),MAX(Segéd!D15,0)*INDEX(Palacsinták!$B$2:$B$1000,MATCH(Vásárlás!C15,Palacsinták!$A$2:$A$1000,0)))</f>
        <v>600</v>
      </c>
      <c r="E15" s="9">
        <f ca="1">IF(E14&lt;A15,A15+Segéd!F15,Vásárlás!E14+Segéd!F15)</f>
        <v>0.35432870370370362</v>
      </c>
    </row>
    <row r="16" spans="1:6" x14ac:dyDescent="0.25">
      <c r="A16" s="6">
        <f ca="1">A15+TIME(0,0,Segéd!A16)</f>
        <v>0.35675925925925916</v>
      </c>
      <c r="B16" s="7">
        <f ca="1">RANDBETWEEN(1,'Üzleti adatok'!$B$4)</f>
        <v>4</v>
      </c>
      <c r="C16" s="7" t="str">
        <f ca="1">INDEX(Palacsinták!$A$2:$A$4,RANDBETWEEN(1,Segéd!$K$2))</f>
        <v>Túrós</v>
      </c>
      <c r="D16" s="8">
        <f ca="1">IF(Segéd!D16&gt;Vásárlás!B16,Vásárlás!B16*INDEX(Palacsinták!$B$2:$B$1000,MATCH(Vásárlás!C16,Palacsinták!$A$2:$A$1000,0)),MAX(Segéd!D16,0)*INDEX(Palacsinták!$B$2:$B$1000,MATCH(Vásárlás!C16,Palacsinták!$A$2:$A$1000,0)))</f>
        <v>600</v>
      </c>
      <c r="E16" s="9">
        <f ca="1">IF(E15&lt;A16,A16+Segéd!F16,Vásárlás!E15+Segéd!F16)</f>
        <v>0.35814814814814805</v>
      </c>
    </row>
    <row r="17" spans="1:5" x14ac:dyDescent="0.25">
      <c r="A17" s="6">
        <f ca="1">A16+TIME(0,0,Segéd!A17)</f>
        <v>0.35890046296296285</v>
      </c>
      <c r="B17" s="7">
        <f ca="1">RANDBETWEEN(1,'Üzleti adatok'!$B$4)</f>
        <v>2</v>
      </c>
      <c r="C17" s="7" t="str">
        <f ca="1">INDEX(Palacsinták!$A$2:$A$4,RANDBETWEEN(1,Segéd!$K$2))</f>
        <v>Nutellás</v>
      </c>
      <c r="D17" s="8">
        <f ca="1">IF(Segéd!D17&gt;Vásárlás!B17,Vásárlás!B17*INDEX(Palacsinták!$B$2:$B$1000,MATCH(Vásárlás!C17,Palacsinták!$A$2:$A$1000,0)),MAX(Segéd!D17,0)*INDEX(Palacsinták!$B$2:$B$1000,MATCH(Vásárlás!C17,Palacsinták!$A$2:$A$1000,0)))</f>
        <v>400</v>
      </c>
      <c r="E17" s="9">
        <f ca="1">IF(E16&lt;A17,A17+Segéd!F17,Vásárlás!E16+Segéd!F17)</f>
        <v>0.35959490740740729</v>
      </c>
    </row>
    <row r="18" spans="1:5" x14ac:dyDescent="0.25">
      <c r="A18" s="6">
        <f ca="1">A17+TIME(0,0,Segéd!A18)</f>
        <v>0.35982638888888879</v>
      </c>
      <c r="B18" s="7">
        <f ca="1">RANDBETWEEN(1,'Üzleti adatok'!$B$4)</f>
        <v>5</v>
      </c>
      <c r="C18" s="7" t="str">
        <f ca="1">INDEX(Palacsinták!$A$2:$A$4,RANDBETWEEN(1,Segéd!$K$2))</f>
        <v>Túrós</v>
      </c>
      <c r="D18" s="8">
        <f ca="1">IF(Segéd!D18&gt;Vásárlás!B18,Vásárlás!B18*INDEX(Palacsinták!$B$2:$B$1000,MATCH(Vásárlás!C18,Palacsinták!$A$2:$A$1000,0)),MAX(Segéd!D18,0)*INDEX(Palacsinták!$B$2:$B$1000,MATCH(Vásárlás!C18,Palacsinták!$A$2:$A$1000,0)))</f>
        <v>750</v>
      </c>
      <c r="E18" s="9">
        <f ca="1">IF(E17&lt;A18,A18+Segéd!F18,Vásárlás!E17+Segéd!F18)</f>
        <v>0.3615624999999999</v>
      </c>
    </row>
    <row r="19" spans="1:5" x14ac:dyDescent="0.25">
      <c r="A19" s="6">
        <f ca="1">A18+TIME(0,0,Segéd!A19)</f>
        <v>0.36171296296296285</v>
      </c>
      <c r="B19" s="7">
        <f ca="1">RANDBETWEEN(1,'Üzleti adatok'!$B$4)</f>
        <v>2</v>
      </c>
      <c r="C19" s="7" t="str">
        <f ca="1">INDEX(Palacsinták!$A$2:$A$4,RANDBETWEEN(1,Segéd!$K$2))</f>
        <v>Lekváros</v>
      </c>
      <c r="D19" s="8">
        <f ca="1">IF(Segéd!D19&gt;Vásárlás!B19,Vásárlás!B19*INDEX(Palacsinták!$B$2:$B$1000,MATCH(Vásárlás!C19,Palacsinták!$A$2:$A$1000,0)),MAX(Segéd!D19,0)*INDEX(Palacsinták!$B$2:$B$1000,MATCH(Vásárlás!C19,Palacsinták!$A$2:$A$1000,0)))</f>
        <v>600</v>
      </c>
      <c r="E19" s="9">
        <f ca="1">IF(E18&lt;A19,A19+Segéd!F19,Vásárlás!E18+Segéd!F19)</f>
        <v>0.36240740740740729</v>
      </c>
    </row>
    <row r="20" spans="1:5" x14ac:dyDescent="0.25">
      <c r="A20" s="6">
        <f ca="1">A19+TIME(0,0,Segéd!A20)</f>
        <v>0.36238425925925916</v>
      </c>
      <c r="B20" s="7">
        <f ca="1">RANDBETWEEN(1,'Üzleti adatok'!$B$4)</f>
        <v>5</v>
      </c>
      <c r="C20" s="7" t="str">
        <f ca="1">INDEX(Palacsinták!$A$2:$A$4,RANDBETWEEN(1,Segéd!$K$2))</f>
        <v>Nutellás</v>
      </c>
      <c r="D20" s="8">
        <f ca="1">IF(Segéd!D20&gt;Vásárlás!B20,Vásárlás!B20*INDEX(Palacsinták!$B$2:$B$1000,MATCH(Vásárlás!C20,Palacsinták!$A$2:$A$1000,0)),MAX(Segéd!D20,0)*INDEX(Palacsinták!$B$2:$B$1000,MATCH(Vásárlás!C20,Palacsinták!$A$2:$A$1000,0)))</f>
        <v>1000</v>
      </c>
      <c r="E20" s="9">
        <f ca="1">IF(E19&lt;A20,A20+Segéd!F20,Vásárlás!E19+Segéd!F20)</f>
        <v>0.36414351851851839</v>
      </c>
    </row>
    <row r="21" spans="1:5" x14ac:dyDescent="0.25">
      <c r="A21" s="6">
        <f ca="1">A20+TIME(0,0,Segéd!A21)</f>
        <v>0.36577546296296287</v>
      </c>
      <c r="B21" s="7">
        <f ca="1">RANDBETWEEN(1,'Üzleti adatok'!$B$4)</f>
        <v>4</v>
      </c>
      <c r="C21" s="7" t="str">
        <f ca="1">INDEX(Palacsinták!$A$2:$A$4,RANDBETWEEN(1,Segéd!$K$2))</f>
        <v>Túrós</v>
      </c>
      <c r="D21" s="8">
        <f ca="1">IF(Segéd!D21&gt;Vásárlás!B21,Vásárlás!B21*INDEX(Palacsinták!$B$2:$B$1000,MATCH(Vásárlás!C21,Palacsinták!$A$2:$A$1000,0)),MAX(Segéd!D21,0)*INDEX(Palacsinták!$B$2:$B$1000,MATCH(Vásárlás!C21,Palacsinták!$A$2:$A$1000,0)))</f>
        <v>0</v>
      </c>
      <c r="E21" s="9">
        <f ca="1">IF(E20&lt;A21,A21+Segéd!F21,Vásárlás!E20+Segéd!F21)</f>
        <v>0.36577546296296287</v>
      </c>
    </row>
    <row r="22" spans="1:5" x14ac:dyDescent="0.25">
      <c r="A22" s="6">
        <f ca="1">A21+TIME(0,0,Segéd!A22)</f>
        <v>0.36811342592592583</v>
      </c>
      <c r="B22" s="7">
        <f ca="1">RANDBETWEEN(1,'Üzleti adatok'!$B$4)</f>
        <v>5</v>
      </c>
      <c r="C22" s="7" t="str">
        <f ca="1">INDEX(Palacsinták!$A$2:$A$4,RANDBETWEEN(1,Segéd!$K$2))</f>
        <v>Lekváros</v>
      </c>
      <c r="D22" s="8">
        <f ca="1">IF(Segéd!D22&gt;Vásárlás!B22,Vásárlás!B22*INDEX(Palacsinták!$B$2:$B$1000,MATCH(Vásárlás!C22,Palacsinták!$A$2:$A$1000,0)),MAX(Segéd!D22,0)*INDEX(Palacsinták!$B$2:$B$1000,MATCH(Vásárlás!C22,Palacsinták!$A$2:$A$1000,0)))</f>
        <v>1500</v>
      </c>
      <c r="E22" s="9">
        <f ca="1">IF(E21&lt;A22,A22+Segéd!F22,Vásárlás!E21+Segéd!F22)</f>
        <v>0.36984953703703694</v>
      </c>
    </row>
    <row r="23" spans="1:5" x14ac:dyDescent="0.25">
      <c r="A23" s="6">
        <f ca="1">A22+TIME(0,0,Segéd!A23)</f>
        <v>0.36923611111111104</v>
      </c>
      <c r="B23" s="7">
        <f ca="1">RANDBETWEEN(1,'Üzleti adatok'!$B$4)</f>
        <v>1</v>
      </c>
      <c r="C23" s="7" t="str">
        <f ca="1">INDEX(Palacsinták!$A$2:$A$4,RANDBETWEEN(1,Segéd!$K$2))</f>
        <v>Lekváros</v>
      </c>
      <c r="D23" s="8">
        <f ca="1">IF(Segéd!D23&gt;Vásárlás!B23,Vásárlás!B23*INDEX(Palacsinták!$B$2:$B$1000,MATCH(Vásárlás!C23,Palacsinták!$A$2:$A$1000,0)),MAX(Segéd!D23,0)*INDEX(Palacsinták!$B$2:$B$1000,MATCH(Vásárlás!C23,Palacsinták!$A$2:$A$1000,0)))</f>
        <v>300</v>
      </c>
      <c r="E23" s="9">
        <f ca="1">IF(E22&lt;A23,A23+Segéd!F23,Vásárlás!E22+Segéd!F23)</f>
        <v>0.37019675925925916</v>
      </c>
    </row>
    <row r="24" spans="1:5" x14ac:dyDescent="0.25">
      <c r="A24" s="6">
        <f ca="1">A23+TIME(0,0,Segéd!A24)</f>
        <v>0.3692939814814814</v>
      </c>
      <c r="B24" s="7">
        <f ca="1">RANDBETWEEN(1,'Üzleti adatok'!$B$4)</f>
        <v>2</v>
      </c>
      <c r="C24" s="7" t="str">
        <f ca="1">INDEX(Palacsinták!$A$2:$A$4,RANDBETWEEN(1,Segéd!$K$2))</f>
        <v>Túrós</v>
      </c>
      <c r="D24" s="8">
        <f ca="1">IF(Segéd!D24&gt;Vásárlás!B24,Vásárlás!B24*INDEX(Palacsinták!$B$2:$B$1000,MATCH(Vásárlás!C24,Palacsinták!$A$2:$A$1000,0)),MAX(Segéd!D24,0)*INDEX(Palacsinták!$B$2:$B$1000,MATCH(Vásárlás!C24,Palacsinták!$A$2:$A$1000,0)))</f>
        <v>0</v>
      </c>
      <c r="E24" s="9">
        <f ca="1">IF(E23&lt;A24,A24+Segéd!F24,Vásárlás!E23+Segéd!F24)</f>
        <v>0.37019675925925916</v>
      </c>
    </row>
    <row r="25" spans="1:5" x14ac:dyDescent="0.25">
      <c r="A25" s="6">
        <f ca="1">A24+TIME(0,0,Segéd!A25)</f>
        <v>0.37271990740740735</v>
      </c>
      <c r="B25" s="7">
        <f ca="1">RANDBETWEEN(1,'Üzleti adatok'!$B$4)</f>
        <v>3</v>
      </c>
      <c r="C25" s="7" t="str">
        <f ca="1">INDEX(Palacsinták!$A$2:$A$4,RANDBETWEEN(1,Segéd!$K$2))</f>
        <v>Túrós</v>
      </c>
      <c r="D25" s="8">
        <f ca="1">IF(Segéd!D25&gt;Vásárlás!B25,Vásárlás!B25*INDEX(Palacsinták!$B$2:$B$1000,MATCH(Vásárlás!C25,Palacsinták!$A$2:$A$1000,0)),MAX(Segéd!D25,0)*INDEX(Palacsinták!$B$2:$B$1000,MATCH(Vásárlás!C25,Palacsinták!$A$2:$A$1000,0)))</f>
        <v>0</v>
      </c>
      <c r="E25" s="9">
        <f ca="1">IF(E24&lt;A25,A25+Segéd!F25,Vásárlás!E24+Segéd!F25)</f>
        <v>0.37271990740740735</v>
      </c>
    </row>
    <row r="26" spans="1:5" x14ac:dyDescent="0.25">
      <c r="A26" s="6">
        <f ca="1">A25+TIME(0,0,Segéd!A26)</f>
        <v>0.37603009259259251</v>
      </c>
      <c r="B26" s="7">
        <f ca="1">RANDBETWEEN(1,'Üzleti adatok'!$B$4)</f>
        <v>2</v>
      </c>
      <c r="C26" s="7" t="str">
        <f ca="1">INDEX(Palacsinták!$A$2:$A$4,RANDBETWEEN(1,Segéd!$K$2))</f>
        <v>Nutellás</v>
      </c>
      <c r="D26" s="8">
        <f ca="1">IF(Segéd!D26&gt;Vásárlás!B26,Vásárlás!B26*INDEX(Palacsinták!$B$2:$B$1000,MATCH(Vásárlás!C26,Palacsinták!$A$2:$A$1000,0)),MAX(Segéd!D26,0)*INDEX(Palacsinták!$B$2:$B$1000,MATCH(Vásárlás!C26,Palacsinták!$A$2:$A$1000,0)))</f>
        <v>400</v>
      </c>
      <c r="E26" s="9">
        <f ca="1">IF(E25&lt;A26,A26+Segéd!F26,Vásárlás!E25+Segéd!F26)</f>
        <v>0.37672453703703696</v>
      </c>
    </row>
    <row r="27" spans="1:5" x14ac:dyDescent="0.25">
      <c r="A27" s="6">
        <f ca="1">A26+TIME(0,0,Segéd!A27)</f>
        <v>0.37931712962962955</v>
      </c>
      <c r="B27" s="7">
        <f ca="1">RANDBETWEEN(1,'Üzleti adatok'!$B$4)</f>
        <v>2</v>
      </c>
      <c r="C27" s="7" t="str">
        <f ca="1">INDEX(Palacsinták!$A$2:$A$4,RANDBETWEEN(1,Segéd!$K$2))</f>
        <v>Túrós</v>
      </c>
      <c r="D27" s="8">
        <f ca="1">IF(Segéd!D27&gt;Vásárlás!B27,Vásárlás!B27*INDEX(Palacsinták!$B$2:$B$1000,MATCH(Vásárlás!C27,Palacsinták!$A$2:$A$1000,0)),MAX(Segéd!D27,0)*INDEX(Palacsinták!$B$2:$B$1000,MATCH(Vásárlás!C27,Palacsinták!$A$2:$A$1000,0)))</f>
        <v>0</v>
      </c>
      <c r="E27" s="9">
        <f ca="1">IF(E26&lt;A27,A27+Segéd!F27,Vásárlás!E26+Segéd!F27)</f>
        <v>0.37931712962962955</v>
      </c>
    </row>
    <row r="28" spans="1:5" x14ac:dyDescent="0.25">
      <c r="A28" s="6">
        <f ca="1">A27+TIME(0,0,Segéd!A28)</f>
        <v>0.38184027777777768</v>
      </c>
      <c r="B28" s="7">
        <f ca="1">RANDBETWEEN(1,'Üzleti adatok'!$B$4)</f>
        <v>3</v>
      </c>
      <c r="C28" s="7" t="str">
        <f ca="1">INDEX(Palacsinták!$A$2:$A$4,RANDBETWEEN(1,Segéd!$K$2))</f>
        <v>Nutellás</v>
      </c>
      <c r="D28" s="8">
        <f ca="1">IF(Segéd!D28&gt;Vásárlás!B28,Vásárlás!B28*INDEX(Palacsinták!$B$2:$B$1000,MATCH(Vásárlás!C28,Palacsinták!$A$2:$A$1000,0)),MAX(Segéd!D28,0)*INDEX(Palacsinták!$B$2:$B$1000,MATCH(Vásárlás!C28,Palacsinták!$A$2:$A$1000,0)))</f>
        <v>600</v>
      </c>
      <c r="E28" s="9">
        <f ca="1">IF(E27&lt;A28,A28+Segéd!F28,Vásárlás!E27+Segéd!F28)</f>
        <v>0.38288194444444434</v>
      </c>
    </row>
    <row r="29" spans="1:5" x14ac:dyDescent="0.25">
      <c r="A29" s="6">
        <f ca="1">A28+TIME(0,0,Segéd!A29)</f>
        <v>0.38444444444444437</v>
      </c>
      <c r="B29" s="7">
        <f ca="1">RANDBETWEEN(1,'Üzleti adatok'!$B$4)</f>
        <v>2</v>
      </c>
      <c r="C29" s="7" t="str">
        <f ca="1">INDEX(Palacsinták!$A$2:$A$4,RANDBETWEEN(1,Segéd!$K$2))</f>
        <v>Nutellás</v>
      </c>
      <c r="D29" s="8">
        <f ca="1">IF(Segéd!D29&gt;Vásárlás!B29,Vásárlás!B29*INDEX(Palacsinták!$B$2:$B$1000,MATCH(Vásárlás!C29,Palacsinták!$A$2:$A$1000,0)),MAX(Segéd!D29,0)*INDEX(Palacsinták!$B$2:$B$1000,MATCH(Vásárlás!C29,Palacsinták!$A$2:$A$1000,0)))</f>
        <v>400</v>
      </c>
      <c r="E29" s="9">
        <f ca="1">IF(E28&lt;A29,A29+Segéd!F29,Vásárlás!E28+Segéd!F29)</f>
        <v>0.38513888888888881</v>
      </c>
    </row>
    <row r="30" spans="1:5" x14ac:dyDescent="0.25">
      <c r="A30" s="6">
        <f ca="1">A29+TIME(0,0,Segéd!A30)</f>
        <v>0.38704861111111105</v>
      </c>
      <c r="B30" s="7">
        <f ca="1">RANDBETWEEN(1,'Üzleti adatok'!$B$4)</f>
        <v>2</v>
      </c>
      <c r="C30" s="7" t="str">
        <f ca="1">INDEX(Palacsinták!$A$2:$A$4,RANDBETWEEN(1,Segéd!$K$2))</f>
        <v>Lekváros</v>
      </c>
      <c r="D30" s="8">
        <f ca="1">IF(Segéd!D30&gt;Vásárlás!B30,Vásárlás!B30*INDEX(Palacsinták!$B$2:$B$1000,MATCH(Vásárlás!C30,Palacsinták!$A$2:$A$1000,0)),MAX(Segéd!D30,0)*INDEX(Palacsinták!$B$2:$B$1000,MATCH(Vásárlás!C30,Palacsinták!$A$2:$A$1000,0)))</f>
        <v>600</v>
      </c>
      <c r="E30" s="9">
        <f ca="1">IF(E29&lt;A30,A30+Segéd!F30,Vásárlás!E29+Segéd!F30)</f>
        <v>0.38774305555555549</v>
      </c>
    </row>
    <row r="31" spans="1:5" x14ac:dyDescent="0.25">
      <c r="A31" s="6">
        <f ca="1">A30+TIME(0,0,Segéd!A31)</f>
        <v>0.38805555555555549</v>
      </c>
      <c r="B31" s="7">
        <f ca="1">RANDBETWEEN(1,'Üzleti adatok'!$B$4)</f>
        <v>4</v>
      </c>
      <c r="C31" s="7" t="str">
        <f ca="1">INDEX(Palacsinták!$A$2:$A$4,RANDBETWEEN(1,Segéd!$K$2))</f>
        <v>Lekváros</v>
      </c>
      <c r="D31" s="8">
        <f ca="1">IF(Segéd!D31&gt;Vásárlás!B31,Vásárlás!B31*INDEX(Palacsinták!$B$2:$B$1000,MATCH(Vásárlás!C31,Palacsinták!$A$2:$A$1000,0)),MAX(Segéd!D31,0)*INDEX(Palacsinták!$B$2:$B$1000,MATCH(Vásárlás!C31,Palacsinták!$A$2:$A$1000,0)))</f>
        <v>1200</v>
      </c>
      <c r="E31" s="9">
        <f ca="1">IF(E30&lt;A31,A31+Segéd!F31,Vásárlás!E30+Segéd!F31)</f>
        <v>0.38944444444444437</v>
      </c>
    </row>
    <row r="32" spans="1:5" x14ac:dyDescent="0.25">
      <c r="A32" s="6">
        <f ca="1">A31+TIME(0,0,Segéd!A32)</f>
        <v>0.38833333333333325</v>
      </c>
      <c r="B32" s="7">
        <f ca="1">RANDBETWEEN(1,'Üzleti adatok'!$B$4)</f>
        <v>3</v>
      </c>
      <c r="C32" s="7" t="str">
        <f ca="1">INDEX(Palacsinták!$A$2:$A$4,RANDBETWEEN(1,Segéd!$K$2))</f>
        <v>Nutellás</v>
      </c>
      <c r="D32" s="8">
        <f ca="1">IF(Segéd!D32&gt;Vásárlás!B32,Vásárlás!B32*INDEX(Palacsinták!$B$2:$B$1000,MATCH(Vásárlás!C32,Palacsinták!$A$2:$A$1000,0)),MAX(Segéd!D32,0)*INDEX(Palacsinták!$B$2:$B$1000,MATCH(Vásárlás!C32,Palacsinták!$A$2:$A$1000,0)))</f>
        <v>600</v>
      </c>
      <c r="E32" s="9">
        <f ca="1">IF(E31&lt;A32,A32+Segéd!F32,Vásárlás!E31+Segéd!F32)</f>
        <v>0.39048611111111103</v>
      </c>
    </row>
    <row r="33" spans="1:5" x14ac:dyDescent="0.25">
      <c r="A33" s="6">
        <f ca="1">A32+TIME(0,0,Segéd!A33)</f>
        <v>0.38928240740740733</v>
      </c>
      <c r="B33" s="7">
        <f ca="1">RANDBETWEEN(1,'Üzleti adatok'!$B$4)</f>
        <v>5</v>
      </c>
      <c r="C33" s="7" t="str">
        <f ca="1">INDEX(Palacsinták!$A$2:$A$4,RANDBETWEEN(1,Segéd!$K$2))</f>
        <v>Túrós</v>
      </c>
      <c r="D33" s="8">
        <f ca="1">IF(Segéd!D33&gt;Vásárlás!B33,Vásárlás!B33*INDEX(Palacsinták!$B$2:$B$1000,MATCH(Vásárlás!C33,Palacsinták!$A$2:$A$1000,0)),MAX(Segéd!D33,0)*INDEX(Palacsinták!$B$2:$B$1000,MATCH(Vásárlás!C33,Palacsinták!$A$2:$A$1000,0)))</f>
        <v>0</v>
      </c>
      <c r="E33" s="9">
        <f ca="1">IF(E32&lt;A33,A33+Segéd!F33,Vásárlás!E32+Segéd!F33)</f>
        <v>0.39048611111111103</v>
      </c>
    </row>
    <row r="34" spans="1:5" x14ac:dyDescent="0.25">
      <c r="A34" s="6">
        <f ca="1">A33+TIME(0,0,Segéd!A34)</f>
        <v>0.3917592592592592</v>
      </c>
      <c r="B34" s="7">
        <f ca="1">RANDBETWEEN(1,'Üzleti adatok'!$B$4)</f>
        <v>3</v>
      </c>
      <c r="C34" s="7" t="str">
        <f ca="1">INDEX(Palacsinták!$A$2:$A$4,RANDBETWEEN(1,Segéd!$K$2))</f>
        <v>Túrós</v>
      </c>
      <c r="D34" s="8">
        <f ca="1">IF(Segéd!D34&gt;Vásárlás!B34,Vásárlás!B34*INDEX(Palacsinták!$B$2:$B$1000,MATCH(Vásárlás!C34,Palacsinták!$A$2:$A$1000,0)),MAX(Segéd!D34,0)*INDEX(Palacsinták!$B$2:$B$1000,MATCH(Vásárlás!C34,Palacsinták!$A$2:$A$1000,0)))</f>
        <v>0</v>
      </c>
      <c r="E34" s="9">
        <f ca="1">IF(E33&lt;A34,A34+Segéd!F34,Vásárlás!E33+Segéd!F34)</f>
        <v>0.3917592592592592</v>
      </c>
    </row>
    <row r="35" spans="1:5" x14ac:dyDescent="0.25">
      <c r="A35" s="6">
        <f ca="1">A34+TIME(0,0,Segéd!A35)</f>
        <v>0.39263888888888882</v>
      </c>
      <c r="B35" s="7">
        <f ca="1">RANDBETWEEN(1,'Üzleti adatok'!$B$4)</f>
        <v>3</v>
      </c>
      <c r="C35" s="7" t="str">
        <f ca="1">INDEX(Palacsinták!$A$2:$A$4,RANDBETWEEN(1,Segéd!$K$2))</f>
        <v>Lekváros</v>
      </c>
      <c r="D35" s="8">
        <f ca="1">IF(Segéd!D35&gt;Vásárlás!B35,Vásárlás!B35*INDEX(Palacsinták!$B$2:$B$1000,MATCH(Vásárlás!C35,Palacsinták!$A$2:$A$1000,0)),MAX(Segéd!D35,0)*INDEX(Palacsinták!$B$2:$B$1000,MATCH(Vásárlás!C35,Palacsinták!$A$2:$A$1000,0)))</f>
        <v>900</v>
      </c>
      <c r="E35" s="9">
        <f ca="1">IF(E34&lt;A35,A35+Segéd!F35,Vásárlás!E34+Segéd!F35)</f>
        <v>0.39368055555555548</v>
      </c>
    </row>
    <row r="36" spans="1:5" x14ac:dyDescent="0.25">
      <c r="A36" s="6">
        <f ca="1">A35+TIME(0,0,Segéd!A36)</f>
        <v>0.39283564814814809</v>
      </c>
      <c r="B36" s="7">
        <f ca="1">RANDBETWEEN(1,'Üzleti adatok'!$B$4)</f>
        <v>5</v>
      </c>
      <c r="C36" s="7" t="str">
        <f ca="1">INDEX(Palacsinták!$A$2:$A$4,RANDBETWEEN(1,Segéd!$K$2))</f>
        <v>Túrós</v>
      </c>
      <c r="D36" s="8">
        <f ca="1">IF(Segéd!D36&gt;Vásárlás!B36,Vásárlás!B36*INDEX(Palacsinták!$B$2:$B$1000,MATCH(Vásárlás!C36,Palacsinták!$A$2:$A$1000,0)),MAX(Segéd!D36,0)*INDEX(Palacsinták!$B$2:$B$1000,MATCH(Vásárlás!C36,Palacsinták!$A$2:$A$1000,0)))</f>
        <v>0</v>
      </c>
      <c r="E36" s="9">
        <f ca="1">IF(E35&lt;A36,A36+Segéd!F36,Vásárlás!E35+Segéd!F36)</f>
        <v>0.39368055555555548</v>
      </c>
    </row>
    <row r="37" spans="1:5" x14ac:dyDescent="0.25">
      <c r="A37" s="6">
        <f ca="1">A36+TIME(0,0,Segéd!A37)</f>
        <v>0.39627314814814807</v>
      </c>
      <c r="B37" s="7">
        <f ca="1">RANDBETWEEN(1,'Üzleti adatok'!$B$4)</f>
        <v>2</v>
      </c>
      <c r="C37" s="7" t="str">
        <f ca="1">INDEX(Palacsinták!$A$2:$A$4,RANDBETWEEN(1,Segéd!$K$2))</f>
        <v>Nutellás</v>
      </c>
      <c r="D37" s="8">
        <f ca="1">IF(Segéd!D37&gt;Vásárlás!B37,Vásárlás!B37*INDEX(Palacsinták!$B$2:$B$1000,MATCH(Vásárlás!C37,Palacsinták!$A$2:$A$1000,0)),MAX(Segéd!D37,0)*INDEX(Palacsinták!$B$2:$B$1000,MATCH(Vásárlás!C37,Palacsinták!$A$2:$A$1000,0)))</f>
        <v>400</v>
      </c>
      <c r="E37" s="9">
        <f ca="1">IF(E36&lt;A37,A37+Segéd!F37,Vásárlás!E36+Segéd!F37)</f>
        <v>0.39696759259259251</v>
      </c>
    </row>
    <row r="38" spans="1:5" x14ac:dyDescent="0.25">
      <c r="A38" s="6">
        <f ca="1">A37+TIME(0,0,Segéd!A38)</f>
        <v>0.39649305555555547</v>
      </c>
      <c r="B38" s="7">
        <f ca="1">RANDBETWEEN(1,'Üzleti adatok'!$B$4)</f>
        <v>1</v>
      </c>
      <c r="C38" s="7" t="str">
        <f ca="1">INDEX(Palacsinták!$A$2:$A$4,RANDBETWEEN(1,Segéd!$K$2))</f>
        <v>Lekváros</v>
      </c>
      <c r="D38" s="8">
        <f ca="1">IF(Segéd!D38&gt;Vásárlás!B38,Vásárlás!B38*INDEX(Palacsinták!$B$2:$B$1000,MATCH(Vásárlás!C38,Palacsinták!$A$2:$A$1000,0)),MAX(Segéd!D38,0)*INDEX(Palacsinták!$B$2:$B$1000,MATCH(Vásárlás!C38,Palacsinták!$A$2:$A$1000,0)))</f>
        <v>300</v>
      </c>
      <c r="E38" s="9">
        <f ca="1">IF(E37&lt;A38,A38+Segéd!F38,Vásárlás!E37+Segéd!F38)</f>
        <v>0.39731481481481473</v>
      </c>
    </row>
    <row r="39" spans="1:5" x14ac:dyDescent="0.25">
      <c r="A39" s="6">
        <f ca="1">A38+TIME(0,0,Segéd!A39)</f>
        <v>0.39980324074074064</v>
      </c>
      <c r="B39" s="7">
        <f ca="1">RANDBETWEEN(1,'Üzleti adatok'!$B$4)</f>
        <v>1</v>
      </c>
      <c r="C39" s="7" t="str">
        <f ca="1">INDEX(Palacsinták!$A$2:$A$4,RANDBETWEEN(1,Segéd!$K$2))</f>
        <v>Lekváros</v>
      </c>
      <c r="D39" s="8">
        <f ca="1">IF(Segéd!D39&gt;Vásárlás!B39,Vásárlás!B39*INDEX(Palacsinták!$B$2:$B$1000,MATCH(Vásárlás!C39,Palacsinták!$A$2:$A$1000,0)),MAX(Segéd!D39,0)*INDEX(Palacsinták!$B$2:$B$1000,MATCH(Vásárlás!C39,Palacsinták!$A$2:$A$1000,0)))</f>
        <v>300</v>
      </c>
      <c r="E39" s="9">
        <f ca="1">IF(E38&lt;A39,A39+Segéd!F39,Vásárlás!E38+Segéd!F39)</f>
        <v>0.40015046296296286</v>
      </c>
    </row>
    <row r="40" spans="1:5" x14ac:dyDescent="0.25">
      <c r="A40" s="6">
        <f ca="1">A39+TIME(0,0,Segéd!A40)</f>
        <v>0.40291666666666659</v>
      </c>
      <c r="B40" s="7">
        <f ca="1">RANDBETWEEN(1,'Üzleti adatok'!$B$4)</f>
        <v>5</v>
      </c>
      <c r="C40" s="7" t="str">
        <f ca="1">INDEX(Palacsinták!$A$2:$A$4,RANDBETWEEN(1,Segéd!$K$2))</f>
        <v>Túrós</v>
      </c>
      <c r="D40" s="8">
        <f ca="1">IF(Segéd!D40&gt;Vásárlás!B40,Vásárlás!B40*INDEX(Palacsinták!$B$2:$B$1000,MATCH(Vásárlás!C40,Palacsinták!$A$2:$A$1000,0)),MAX(Segéd!D40,0)*INDEX(Palacsinták!$B$2:$B$1000,MATCH(Vásárlás!C40,Palacsinták!$A$2:$A$1000,0)))</f>
        <v>0</v>
      </c>
      <c r="E40" s="9">
        <f ca="1">IF(E39&lt;A40,A40+Segéd!F40,Vásárlás!E39+Segéd!F40)</f>
        <v>0.40291666666666659</v>
      </c>
    </row>
    <row r="41" spans="1:5" x14ac:dyDescent="0.25">
      <c r="A41" s="6">
        <f ca="1">A40+TIME(0,0,Segéd!A41)</f>
        <v>0.40490740740740733</v>
      </c>
      <c r="B41" s="7">
        <f ca="1">RANDBETWEEN(1,'Üzleti adatok'!$B$4)</f>
        <v>4</v>
      </c>
      <c r="C41" s="7" t="str">
        <f ca="1">INDEX(Palacsinták!$A$2:$A$4,RANDBETWEEN(1,Segéd!$K$2))</f>
        <v>Lekváros</v>
      </c>
      <c r="D41" s="8">
        <f ca="1">IF(Segéd!D41&gt;Vásárlás!B41,Vásárlás!B41*INDEX(Palacsinták!$B$2:$B$1000,MATCH(Vásárlás!C41,Palacsinták!$A$2:$A$1000,0)),MAX(Segéd!D41,0)*INDEX(Palacsinták!$B$2:$B$1000,MATCH(Vásárlás!C41,Palacsinták!$A$2:$A$1000,0)))</f>
        <v>1200</v>
      </c>
      <c r="E41" s="9">
        <f ca="1">IF(E40&lt;A41,A41+Segéd!F41,Vásárlás!E40+Segéd!F41)</f>
        <v>0.40629629629629621</v>
      </c>
    </row>
    <row r="42" spans="1:5" x14ac:dyDescent="0.25">
      <c r="A42" s="6">
        <f ca="1">A41+TIME(0,0,Segéd!A42)</f>
        <v>0.40635416666666657</v>
      </c>
      <c r="B42" s="7">
        <f ca="1">RANDBETWEEN(1,'Üzleti adatok'!$B$4)</f>
        <v>5</v>
      </c>
      <c r="C42" s="7" t="str">
        <f ca="1">INDEX(Palacsinták!$A$2:$A$4,RANDBETWEEN(1,Segéd!$K$2))</f>
        <v>Lekváros</v>
      </c>
      <c r="D42" s="8">
        <f ca="1">IF(Segéd!D42&gt;Vásárlás!B42,Vásárlás!B42*INDEX(Palacsinták!$B$2:$B$1000,MATCH(Vásárlás!C42,Palacsinták!$A$2:$A$1000,0)),MAX(Segéd!D42,0)*INDEX(Palacsinták!$B$2:$B$1000,MATCH(Vásárlás!C42,Palacsinták!$A$2:$A$1000,0)))</f>
        <v>1500</v>
      </c>
      <c r="E42" s="9">
        <f ca="1">IF(E41&lt;A42,A42+Segéd!F42,Vásárlás!E41+Segéd!F42)</f>
        <v>0.40809027777777768</v>
      </c>
    </row>
    <row r="43" spans="1:5" x14ac:dyDescent="0.25">
      <c r="A43" s="6">
        <f ca="1">A42+TIME(0,0,Segéd!A43)</f>
        <v>0.40960648148148138</v>
      </c>
      <c r="B43" s="7">
        <f ca="1">RANDBETWEEN(1,'Üzleti adatok'!$B$4)</f>
        <v>1</v>
      </c>
      <c r="C43" s="7" t="str">
        <f ca="1">INDEX(Palacsinták!$A$2:$A$4,RANDBETWEEN(1,Segéd!$K$2))</f>
        <v>Lekváros</v>
      </c>
      <c r="D43" s="8">
        <f ca="1">IF(Segéd!D43&gt;Vásárlás!B43,Vásárlás!B43*INDEX(Palacsinták!$B$2:$B$1000,MATCH(Vásárlás!C43,Palacsinták!$A$2:$A$1000,0)),MAX(Segéd!D43,0)*INDEX(Palacsinták!$B$2:$B$1000,MATCH(Vásárlás!C43,Palacsinták!$A$2:$A$1000,0)))</f>
        <v>300</v>
      </c>
      <c r="E43" s="9">
        <f ca="1">IF(E42&lt;A43,A43+Segéd!F43,Vásárlás!E42+Segéd!F43)</f>
        <v>0.4099537037037036</v>
      </c>
    </row>
    <row r="44" spans="1:5" x14ac:dyDescent="0.25">
      <c r="A44" s="6">
        <f ca="1">A43+TIME(0,0,Segéd!A44)</f>
        <v>0.41006944444444432</v>
      </c>
      <c r="B44" s="7">
        <f ca="1">RANDBETWEEN(1,'Üzleti adatok'!$B$4)</f>
        <v>5</v>
      </c>
      <c r="C44" s="7" t="str">
        <f ca="1">INDEX(Palacsinták!$A$2:$A$4,RANDBETWEEN(1,Segéd!$K$2))</f>
        <v>Lekváros</v>
      </c>
      <c r="D44" s="8">
        <f ca="1">IF(Segéd!D44&gt;Vásárlás!B44,Vásárlás!B44*INDEX(Palacsinták!$B$2:$B$1000,MATCH(Vásárlás!C44,Palacsinták!$A$2:$A$1000,0)),MAX(Segéd!D44,0)*INDEX(Palacsinták!$B$2:$B$1000,MATCH(Vásárlás!C44,Palacsinták!$A$2:$A$1000,0)))</f>
        <v>1500</v>
      </c>
      <c r="E44" s="9">
        <f ca="1">IF(E43&lt;A44,A44+Segéd!F44,Vásárlás!E43+Segéd!F44)</f>
        <v>0.41180555555555542</v>
      </c>
    </row>
    <row r="45" spans="1:5" x14ac:dyDescent="0.25">
      <c r="A45" s="6">
        <f ca="1">A44+TIME(0,0,Segéd!A45)</f>
        <v>0.41187499999999988</v>
      </c>
      <c r="B45" s="7">
        <f ca="1">RANDBETWEEN(1,'Üzleti adatok'!$B$4)</f>
        <v>3</v>
      </c>
      <c r="C45" s="7" t="str">
        <f ca="1">INDEX(Palacsinták!$A$2:$A$4,RANDBETWEEN(1,Segéd!$K$2))</f>
        <v>Lekváros</v>
      </c>
      <c r="D45" s="8">
        <f ca="1">IF(Segéd!D45&gt;Vásárlás!B45,Vásárlás!B45*INDEX(Palacsinták!$B$2:$B$1000,MATCH(Vásárlás!C45,Palacsinták!$A$2:$A$1000,0)),MAX(Segéd!D45,0)*INDEX(Palacsinták!$B$2:$B$1000,MATCH(Vásárlás!C45,Palacsinták!$A$2:$A$1000,0)))</f>
        <v>900</v>
      </c>
      <c r="E45" s="9">
        <f ca="1">IF(E44&lt;A45,A45+Segéd!F45,Vásárlás!E44+Segéd!F45)</f>
        <v>0.41291666666666654</v>
      </c>
    </row>
    <row r="46" spans="1:5" x14ac:dyDescent="0.25">
      <c r="A46" s="6">
        <f ca="1">A45+TIME(0,0,Segéd!A46)</f>
        <v>0.41423611111111097</v>
      </c>
      <c r="B46" s="7">
        <f ca="1">RANDBETWEEN(1,'Üzleti adatok'!$B$4)</f>
        <v>3</v>
      </c>
      <c r="C46" s="7" t="str">
        <f ca="1">INDEX(Palacsinták!$A$2:$A$4,RANDBETWEEN(1,Segéd!$K$2))</f>
        <v>Túrós</v>
      </c>
      <c r="D46" s="8">
        <f ca="1">IF(Segéd!D46&gt;Vásárlás!B46,Vásárlás!B46*INDEX(Palacsinták!$B$2:$B$1000,MATCH(Vásárlás!C46,Palacsinták!$A$2:$A$1000,0)),MAX(Segéd!D46,0)*INDEX(Palacsinták!$B$2:$B$1000,MATCH(Vásárlás!C46,Palacsinták!$A$2:$A$1000,0)))</f>
        <v>0</v>
      </c>
      <c r="E46" s="9">
        <f ca="1">IF(E45&lt;A46,A46+Segéd!F46,Vásárlás!E45+Segéd!F46)</f>
        <v>0.41423611111111097</v>
      </c>
    </row>
    <row r="47" spans="1:5" x14ac:dyDescent="0.25">
      <c r="A47" s="6">
        <f ca="1">A46+TIME(0,0,Segéd!A47)</f>
        <v>0.41733796296296283</v>
      </c>
      <c r="B47" s="7">
        <f ca="1">RANDBETWEEN(1,'Üzleti adatok'!$B$4)</f>
        <v>3</v>
      </c>
      <c r="C47" s="7" t="str">
        <f ca="1">INDEX(Palacsinták!$A$2:$A$4,RANDBETWEEN(1,Segéd!$K$2))</f>
        <v>Túrós</v>
      </c>
      <c r="D47" s="8">
        <f ca="1">IF(Segéd!D47&gt;Vásárlás!B47,Vásárlás!B47*INDEX(Palacsinták!$B$2:$B$1000,MATCH(Vásárlás!C47,Palacsinták!$A$2:$A$1000,0)),MAX(Segéd!D47,0)*INDEX(Palacsinták!$B$2:$B$1000,MATCH(Vásárlás!C47,Palacsinták!$A$2:$A$1000,0)))</f>
        <v>0</v>
      </c>
      <c r="E47" s="9">
        <f ca="1">IF(E46&lt;A47,A47+Segéd!F47,Vásárlás!E46+Segéd!F47)</f>
        <v>0.41733796296296283</v>
      </c>
    </row>
    <row r="48" spans="1:5" x14ac:dyDescent="0.25">
      <c r="A48" s="6">
        <f ca="1">A47+TIME(0,0,Segéd!A48)</f>
        <v>0.41784722222222209</v>
      </c>
      <c r="B48" s="7">
        <f ca="1">RANDBETWEEN(1,'Üzleti adatok'!$B$4)</f>
        <v>1</v>
      </c>
      <c r="C48" s="7" t="str">
        <f ca="1">INDEX(Palacsinták!$A$2:$A$4,RANDBETWEEN(1,Segéd!$K$2))</f>
        <v>Túrós</v>
      </c>
      <c r="D48" s="8">
        <f ca="1">IF(Segéd!D48&gt;Vásárlás!B48,Vásárlás!B48*INDEX(Palacsinták!$B$2:$B$1000,MATCH(Vásárlás!C48,Palacsinták!$A$2:$A$1000,0)),MAX(Segéd!D48,0)*INDEX(Palacsinták!$B$2:$B$1000,MATCH(Vásárlás!C48,Palacsinták!$A$2:$A$1000,0)))</f>
        <v>0</v>
      </c>
      <c r="E48" s="9">
        <f ca="1">IF(E47&lt;A48,A48+Segéd!F48,Vásárlás!E47+Segéd!F48)</f>
        <v>0.41784722222222209</v>
      </c>
    </row>
    <row r="49" spans="1:5" x14ac:dyDescent="0.25">
      <c r="A49" s="6">
        <f ca="1">A48+TIME(0,0,Segéd!A49)</f>
        <v>0.41811342592592582</v>
      </c>
      <c r="B49" s="7">
        <f ca="1">RANDBETWEEN(1,'Üzleti adatok'!$B$4)</f>
        <v>2</v>
      </c>
      <c r="C49" s="7" t="str">
        <f ca="1">INDEX(Palacsinták!$A$2:$A$4,RANDBETWEEN(1,Segéd!$K$2))</f>
        <v>Túrós</v>
      </c>
      <c r="D49" s="8">
        <f ca="1">IF(Segéd!D49&gt;Vásárlás!B49,Vásárlás!B49*INDEX(Palacsinták!$B$2:$B$1000,MATCH(Vásárlás!C49,Palacsinták!$A$2:$A$1000,0)),MAX(Segéd!D49,0)*INDEX(Palacsinták!$B$2:$B$1000,MATCH(Vásárlás!C49,Palacsinták!$A$2:$A$1000,0)))</f>
        <v>0</v>
      </c>
      <c r="E49" s="9">
        <f ca="1">IF(E48&lt;A49,A49+Segéd!F49,Vásárlás!E48+Segéd!F49)</f>
        <v>0.41811342592592582</v>
      </c>
    </row>
    <row r="50" spans="1:5" x14ac:dyDescent="0.25">
      <c r="A50" s="6">
        <f ca="1">A49+TIME(0,0,Segéd!A50)</f>
        <v>0.42127314814814804</v>
      </c>
      <c r="B50" s="7">
        <f ca="1">RANDBETWEEN(1,'Üzleti adatok'!$B$4)</f>
        <v>1</v>
      </c>
      <c r="C50" s="7" t="str">
        <f ca="1">INDEX(Palacsinták!$A$2:$A$4,RANDBETWEEN(1,Segéd!$K$2))</f>
        <v>Túrós</v>
      </c>
      <c r="D50" s="8">
        <f ca="1">IF(Segéd!D50&gt;Vásárlás!B50,Vásárlás!B50*INDEX(Palacsinták!$B$2:$B$1000,MATCH(Vásárlás!C50,Palacsinták!$A$2:$A$1000,0)),MAX(Segéd!D50,0)*INDEX(Palacsinták!$B$2:$B$1000,MATCH(Vásárlás!C50,Palacsinták!$A$2:$A$1000,0)))</f>
        <v>0</v>
      </c>
      <c r="E50" s="9">
        <f ca="1">IF(E49&lt;A50,A50+Segéd!F50,Vásárlás!E49+Segéd!F50)</f>
        <v>0.42127314814814804</v>
      </c>
    </row>
    <row r="51" spans="1:5" x14ac:dyDescent="0.25">
      <c r="A51" s="6">
        <f ca="1">A50+TIME(0,0,Segéd!A51)</f>
        <v>0.4242824074074073</v>
      </c>
      <c r="B51" s="7">
        <f ca="1">RANDBETWEEN(1,'Üzleti adatok'!$B$4)</f>
        <v>2</v>
      </c>
      <c r="C51" s="7" t="str">
        <f ca="1">INDEX(Palacsinták!$A$2:$A$4,RANDBETWEEN(1,Segéd!$K$2))</f>
        <v>Lekváros</v>
      </c>
      <c r="D51" s="8">
        <f ca="1">IF(Segéd!D51&gt;Vásárlás!B51,Vásárlás!B51*INDEX(Palacsinták!$B$2:$B$1000,MATCH(Vásárlás!C51,Palacsinták!$A$2:$A$1000,0)),MAX(Segéd!D51,0)*INDEX(Palacsinták!$B$2:$B$1000,MATCH(Vásárlás!C51,Palacsinták!$A$2:$A$1000,0)))</f>
        <v>600</v>
      </c>
      <c r="E51" s="9">
        <f ca="1">IF(E50&lt;A51,A51+Segéd!F51,Vásárlás!E50+Segéd!F51)</f>
        <v>0.42497685185185174</v>
      </c>
    </row>
    <row r="52" spans="1:5" x14ac:dyDescent="0.25">
      <c r="A52" s="6">
        <f ca="1">A51+TIME(0,0,Segéd!A52)</f>
        <v>0.42688657407407399</v>
      </c>
      <c r="B52" s="7">
        <f ca="1">RANDBETWEEN(1,'Üzleti adatok'!$B$4)</f>
        <v>4</v>
      </c>
      <c r="C52" s="7" t="str">
        <f ca="1">INDEX(Palacsinták!$A$2:$A$4,RANDBETWEEN(1,Segéd!$K$2))</f>
        <v>Nutellás</v>
      </c>
      <c r="D52" s="8">
        <f ca="1">IF(Segéd!D52&gt;Vásárlás!B52,Vásárlás!B52*INDEX(Palacsinták!$B$2:$B$1000,MATCH(Vásárlás!C52,Palacsinták!$A$2:$A$1000,0)),MAX(Segéd!D52,0)*INDEX(Palacsinták!$B$2:$B$1000,MATCH(Vásárlás!C52,Palacsinták!$A$2:$A$1000,0)))</f>
        <v>800</v>
      </c>
      <c r="E52" s="9">
        <f ca="1">IF(E51&lt;A52,A52+Segéd!F52,Vásárlás!E51+Segéd!F52)</f>
        <v>0.42827546296296287</v>
      </c>
    </row>
    <row r="53" spans="1:5" x14ac:dyDescent="0.25">
      <c r="A53" s="6">
        <f ca="1">A52+TIME(0,0,Segéd!A53)</f>
        <v>0.42958333333333326</v>
      </c>
      <c r="B53" s="7">
        <f ca="1">RANDBETWEEN(1,'Üzleti adatok'!$B$4)</f>
        <v>1</v>
      </c>
      <c r="C53" s="7" t="str">
        <f ca="1">INDEX(Palacsinták!$A$2:$A$4,RANDBETWEEN(1,Segéd!$K$2))</f>
        <v>Túrós</v>
      </c>
      <c r="D53" s="8">
        <f ca="1">IF(Segéd!D53&gt;Vásárlás!B53,Vásárlás!B53*INDEX(Palacsinták!$B$2:$B$1000,MATCH(Vásárlás!C53,Palacsinták!$A$2:$A$1000,0)),MAX(Segéd!D53,0)*INDEX(Palacsinták!$B$2:$B$1000,MATCH(Vásárlás!C53,Palacsinták!$A$2:$A$1000,0)))</f>
        <v>0</v>
      </c>
      <c r="E53" s="9">
        <f ca="1">IF(E52&lt;A53,A53+Segéd!F53,Vásárlás!E52+Segéd!F53)</f>
        <v>0.42958333333333326</v>
      </c>
    </row>
    <row r="54" spans="1:5" x14ac:dyDescent="0.25">
      <c r="A54" s="6">
        <f ca="1">A53+TIME(0,0,Segéd!A54)</f>
        <v>0.43145833333333328</v>
      </c>
      <c r="B54" s="7">
        <f ca="1">RANDBETWEEN(1,'Üzleti adatok'!$B$4)</f>
        <v>3</v>
      </c>
      <c r="C54" s="7" t="str">
        <f ca="1">INDEX(Palacsinták!$A$2:$A$4,RANDBETWEEN(1,Segéd!$K$2))</f>
        <v>Túrós</v>
      </c>
      <c r="D54" s="8">
        <f ca="1">IF(Segéd!D54&gt;Vásárlás!B54,Vásárlás!B54*INDEX(Palacsinták!$B$2:$B$1000,MATCH(Vásárlás!C54,Palacsinták!$A$2:$A$1000,0)),MAX(Segéd!D54,0)*INDEX(Palacsinták!$B$2:$B$1000,MATCH(Vásárlás!C54,Palacsinták!$A$2:$A$1000,0)))</f>
        <v>0</v>
      </c>
      <c r="E54" s="9">
        <f ca="1">IF(E53&lt;A54,A54+Segéd!F54,Vásárlás!E53+Segéd!F54)</f>
        <v>0.43145833333333328</v>
      </c>
    </row>
    <row r="55" spans="1:5" x14ac:dyDescent="0.25">
      <c r="A55" s="6">
        <f ca="1">A54+TIME(0,0,Segéd!A55)</f>
        <v>0.43474537037037031</v>
      </c>
      <c r="B55" s="7">
        <f ca="1">RANDBETWEEN(1,'Üzleti adatok'!$B$4)</f>
        <v>1</v>
      </c>
      <c r="C55" s="7" t="str">
        <f ca="1">INDEX(Palacsinták!$A$2:$A$4,RANDBETWEEN(1,Segéd!$K$2))</f>
        <v>Nutellás</v>
      </c>
      <c r="D55" s="8">
        <f ca="1">IF(Segéd!D55&gt;Vásárlás!B55,Vásárlás!B55*INDEX(Palacsinták!$B$2:$B$1000,MATCH(Vásárlás!C55,Palacsinták!$A$2:$A$1000,0)),MAX(Segéd!D55,0)*INDEX(Palacsinták!$B$2:$B$1000,MATCH(Vásárlás!C55,Palacsinták!$A$2:$A$1000,0)))</f>
        <v>200</v>
      </c>
      <c r="E55" s="9">
        <f ca="1">IF(E54&lt;A55,A55+Segéd!F55,Vásárlás!E54+Segéd!F55)</f>
        <v>0.43509259259259253</v>
      </c>
    </row>
    <row r="56" spans="1:5" x14ac:dyDescent="0.25">
      <c r="A56" s="6">
        <f ca="1">A55+TIME(0,0,Segéd!A56)</f>
        <v>0.43600694444444438</v>
      </c>
      <c r="B56" s="7">
        <f ca="1">RANDBETWEEN(1,'Üzleti adatok'!$B$4)</f>
        <v>5</v>
      </c>
      <c r="C56" s="7" t="str">
        <f ca="1">INDEX(Palacsinták!$A$2:$A$4,RANDBETWEEN(1,Segéd!$K$2))</f>
        <v>Túrós</v>
      </c>
      <c r="D56" s="8">
        <f ca="1">IF(Segéd!D56&gt;Vásárlás!B56,Vásárlás!B56*INDEX(Palacsinták!$B$2:$B$1000,MATCH(Vásárlás!C56,Palacsinták!$A$2:$A$1000,0)),MAX(Segéd!D56,0)*INDEX(Palacsinták!$B$2:$B$1000,MATCH(Vásárlás!C56,Palacsinták!$A$2:$A$1000,0)))</f>
        <v>0</v>
      </c>
      <c r="E56" s="9">
        <f ca="1">IF(E55&lt;A56,A56+Segéd!F56,Vásárlás!E55+Segéd!F56)</f>
        <v>0.43600694444444438</v>
      </c>
    </row>
    <row r="57" spans="1:5" x14ac:dyDescent="0.25">
      <c r="A57" s="6">
        <f ca="1">A56+TIME(0,0,Segéd!A57)</f>
        <v>0.43858796296296287</v>
      </c>
      <c r="B57" s="7">
        <f ca="1">RANDBETWEEN(1,'Üzleti adatok'!$B$4)</f>
        <v>1</v>
      </c>
      <c r="C57" s="7" t="str">
        <f ca="1">INDEX(Palacsinták!$A$2:$A$4,RANDBETWEEN(1,Segéd!$K$2))</f>
        <v>Túrós</v>
      </c>
      <c r="D57" s="8">
        <f ca="1">IF(Segéd!D57&gt;Vásárlás!B57,Vásárlás!B57*INDEX(Palacsinták!$B$2:$B$1000,MATCH(Vásárlás!C57,Palacsinták!$A$2:$A$1000,0)),MAX(Segéd!D57,0)*INDEX(Palacsinták!$B$2:$B$1000,MATCH(Vásárlás!C57,Palacsinták!$A$2:$A$1000,0)))</f>
        <v>0</v>
      </c>
      <c r="E57" s="9">
        <f ca="1">IF(E56&lt;A57,A57+Segéd!F57,Vásárlás!E56+Segéd!F57)</f>
        <v>0.43858796296296287</v>
      </c>
    </row>
    <row r="58" spans="1:5" x14ac:dyDescent="0.25">
      <c r="A58" s="6">
        <f ca="1">A57+TIME(0,0,Segéd!A58)</f>
        <v>0.44082175925925915</v>
      </c>
      <c r="B58" s="7">
        <f ca="1">RANDBETWEEN(1,'Üzleti adatok'!$B$4)</f>
        <v>1</v>
      </c>
      <c r="C58" s="7" t="str">
        <f ca="1">INDEX(Palacsinták!$A$2:$A$4,RANDBETWEEN(1,Segéd!$K$2))</f>
        <v>Nutellás</v>
      </c>
      <c r="D58" s="8">
        <f ca="1">IF(Segéd!D58&gt;Vásárlás!B58,Vásárlás!B58*INDEX(Palacsinták!$B$2:$B$1000,MATCH(Vásárlás!C58,Palacsinták!$A$2:$A$1000,0)),MAX(Segéd!D58,0)*INDEX(Palacsinták!$B$2:$B$1000,MATCH(Vásárlás!C58,Palacsinták!$A$2:$A$1000,0)))</f>
        <v>200</v>
      </c>
      <c r="E58" s="9">
        <f ca="1">IF(E57&lt;A58,A58+Segéd!F58,Vásárlás!E57+Segéd!F58)</f>
        <v>0.44116898148148137</v>
      </c>
    </row>
    <row r="59" spans="1:5" x14ac:dyDescent="0.25">
      <c r="A59" s="6">
        <f ca="1">A58+TIME(0,0,Segéd!A59)</f>
        <v>0.44232638888888876</v>
      </c>
      <c r="B59" s="7">
        <f ca="1">RANDBETWEEN(1,'Üzleti adatok'!$B$4)</f>
        <v>5</v>
      </c>
      <c r="C59" s="7" t="str">
        <f ca="1">INDEX(Palacsinták!$A$2:$A$4,RANDBETWEEN(1,Segéd!$K$2))</f>
        <v>Túrós</v>
      </c>
      <c r="D59" s="8">
        <f ca="1">IF(Segéd!D59&gt;Vásárlás!B59,Vásárlás!B59*INDEX(Palacsinták!$B$2:$B$1000,MATCH(Vásárlás!C59,Palacsinták!$A$2:$A$1000,0)),MAX(Segéd!D59,0)*INDEX(Palacsinták!$B$2:$B$1000,MATCH(Vásárlás!C59,Palacsinták!$A$2:$A$1000,0)))</f>
        <v>0</v>
      </c>
      <c r="E59" s="9">
        <f ca="1">IF(E58&lt;A59,A59+Segéd!F59,Vásárlás!E58+Segéd!F59)</f>
        <v>0.44232638888888876</v>
      </c>
    </row>
    <row r="60" spans="1:5" x14ac:dyDescent="0.25">
      <c r="A60" s="6">
        <f ca="1">A59+TIME(0,0,Segéd!A60)</f>
        <v>0.44515046296296285</v>
      </c>
      <c r="B60" s="7">
        <f ca="1">RANDBETWEEN(1,'Üzleti adatok'!$B$4)</f>
        <v>1</v>
      </c>
      <c r="C60" s="7" t="str">
        <f ca="1">INDEX(Palacsinták!$A$2:$A$4,RANDBETWEEN(1,Segéd!$K$2))</f>
        <v>Túrós</v>
      </c>
      <c r="D60" s="8">
        <f ca="1">IF(Segéd!D60&gt;Vásárlás!B60,Vásárlás!B60*INDEX(Palacsinták!$B$2:$B$1000,MATCH(Vásárlás!C60,Palacsinták!$A$2:$A$1000,0)),MAX(Segéd!D60,0)*INDEX(Palacsinták!$B$2:$B$1000,MATCH(Vásárlás!C60,Palacsinták!$A$2:$A$1000,0)))</f>
        <v>0</v>
      </c>
      <c r="E60" s="9">
        <f ca="1">IF(E59&lt;A60,A60+Segéd!F60,Vásárlás!E59+Segéd!F60)</f>
        <v>0.44515046296296285</v>
      </c>
    </row>
    <row r="61" spans="1:5" x14ac:dyDescent="0.25">
      <c r="A61" s="6">
        <f ca="1">A60+TIME(0,0,Segéd!A61)</f>
        <v>0.44840277777777765</v>
      </c>
      <c r="B61" s="7">
        <f ca="1">RANDBETWEEN(1,'Üzleti adatok'!$B$4)</f>
        <v>4</v>
      </c>
      <c r="C61" s="7" t="str">
        <f ca="1">INDEX(Palacsinták!$A$2:$A$4,RANDBETWEEN(1,Segéd!$K$2))</f>
        <v>Nutellás</v>
      </c>
      <c r="D61" s="8">
        <f ca="1">IF(Segéd!D61&gt;Vásárlás!B61,Vásárlás!B61*INDEX(Palacsinták!$B$2:$B$1000,MATCH(Vásárlás!C61,Palacsinták!$A$2:$A$1000,0)),MAX(Segéd!D61,0)*INDEX(Palacsinták!$B$2:$B$1000,MATCH(Vásárlás!C61,Palacsinták!$A$2:$A$1000,0)))</f>
        <v>800</v>
      </c>
      <c r="E61" s="9">
        <f ca="1">IF(E60&lt;A61,A61+Segéd!F61,Vásárlás!E60+Segéd!F61)</f>
        <v>0.44979166666666653</v>
      </c>
    </row>
    <row r="62" spans="1:5" x14ac:dyDescent="0.25">
      <c r="A62" s="6">
        <f ca="1">A61+TIME(0,0,Segéd!A62)</f>
        <v>0.45076388888888874</v>
      </c>
      <c r="B62" s="7">
        <f ca="1">RANDBETWEEN(1,'Üzleti adatok'!$B$4)</f>
        <v>3</v>
      </c>
      <c r="C62" s="7" t="str">
        <f ca="1">INDEX(Palacsinták!$A$2:$A$4,RANDBETWEEN(1,Segéd!$K$2))</f>
        <v>Túrós</v>
      </c>
      <c r="D62" s="8">
        <f ca="1">IF(Segéd!D62&gt;Vásárlás!B62,Vásárlás!B62*INDEX(Palacsinták!$B$2:$B$1000,MATCH(Vásárlás!C62,Palacsinták!$A$2:$A$1000,0)),MAX(Segéd!D62,0)*INDEX(Palacsinták!$B$2:$B$1000,MATCH(Vásárlás!C62,Palacsinták!$A$2:$A$1000,0)))</f>
        <v>0</v>
      </c>
      <c r="E62" s="9">
        <f ca="1">IF(E61&lt;A62,A62+Segéd!F62,Vásárlás!E61+Segéd!F62)</f>
        <v>0.45076388888888874</v>
      </c>
    </row>
    <row r="63" spans="1:5" x14ac:dyDescent="0.25">
      <c r="A63" s="6">
        <f ca="1">A62+TIME(0,0,Segéd!A63)</f>
        <v>0.4508217592592591</v>
      </c>
      <c r="B63" s="7">
        <f ca="1">RANDBETWEEN(1,'Üzleti adatok'!$B$4)</f>
        <v>3</v>
      </c>
      <c r="C63" s="7" t="str">
        <f ca="1">INDEX(Palacsinták!$A$2:$A$4,RANDBETWEEN(1,Segéd!$K$2))</f>
        <v>Túrós</v>
      </c>
      <c r="D63" s="8">
        <f ca="1">IF(Segéd!D63&gt;Vásárlás!B63,Vásárlás!B63*INDEX(Palacsinták!$B$2:$B$1000,MATCH(Vásárlás!C63,Palacsinták!$A$2:$A$1000,0)),MAX(Segéd!D63,0)*INDEX(Palacsinták!$B$2:$B$1000,MATCH(Vásárlás!C63,Palacsinták!$A$2:$A$1000,0)))</f>
        <v>0</v>
      </c>
      <c r="E63" s="9">
        <f ca="1">IF(E62&lt;A63,A63+Segéd!F63,Vásárlás!E62+Segéd!F63)</f>
        <v>0.4508217592592591</v>
      </c>
    </row>
    <row r="64" spans="1:5" x14ac:dyDescent="0.25">
      <c r="A64" s="6">
        <f ca="1">A63+TIME(0,0,Segéd!A64)</f>
        <v>0.45258101851851834</v>
      </c>
      <c r="B64" s="7">
        <f ca="1">RANDBETWEEN(1,'Üzleti adatok'!$B$4)</f>
        <v>5</v>
      </c>
      <c r="C64" s="7" t="str">
        <f ca="1">INDEX(Palacsinták!$A$2:$A$4,RANDBETWEEN(1,Segéd!$K$2))</f>
        <v>Túrós</v>
      </c>
      <c r="D64" s="8">
        <f ca="1">IF(Segéd!D64&gt;Vásárlás!B64,Vásárlás!B64*INDEX(Palacsinták!$B$2:$B$1000,MATCH(Vásárlás!C64,Palacsinták!$A$2:$A$1000,0)),MAX(Segéd!D64,0)*INDEX(Palacsinták!$B$2:$B$1000,MATCH(Vásárlás!C64,Palacsinták!$A$2:$A$1000,0)))</f>
        <v>0</v>
      </c>
      <c r="E64" s="9">
        <f ca="1">IF(E63&lt;A64,A64+Segéd!F64,Vásárlás!E63+Segéd!F64)</f>
        <v>0.45258101851851834</v>
      </c>
    </row>
    <row r="65" spans="1:5" x14ac:dyDescent="0.25">
      <c r="A65" s="6">
        <f ca="1">A64+TIME(0,0,Segéd!A65)</f>
        <v>0.45543981481481466</v>
      </c>
      <c r="B65" s="7">
        <f ca="1">RANDBETWEEN(1,'Üzleti adatok'!$B$4)</f>
        <v>5</v>
      </c>
      <c r="C65" s="7" t="str">
        <f ca="1">INDEX(Palacsinták!$A$2:$A$4,RANDBETWEEN(1,Segéd!$K$2))</f>
        <v>Nutellás</v>
      </c>
      <c r="D65" s="8">
        <f ca="1">IF(Segéd!D65&gt;Vásárlás!B65,Vásárlás!B65*INDEX(Palacsinták!$B$2:$B$1000,MATCH(Vásárlás!C65,Palacsinták!$A$2:$A$1000,0)),MAX(Segéd!D65,0)*INDEX(Palacsinták!$B$2:$B$1000,MATCH(Vásárlás!C65,Palacsinták!$A$2:$A$1000,0)))</f>
        <v>0</v>
      </c>
      <c r="E65" s="9">
        <f ca="1">IF(E64&lt;A65,A65+Segéd!F65,Vásárlás!E64+Segéd!F65)</f>
        <v>0.45543981481481466</v>
      </c>
    </row>
    <row r="66" spans="1:5" x14ac:dyDescent="0.25">
      <c r="A66" s="6">
        <f ca="1">A65+TIME(0,0,Segéd!A66)</f>
        <v>0.45865740740740724</v>
      </c>
      <c r="B66" s="7">
        <f ca="1">RANDBETWEEN(1,'Üzleti adatok'!$B$4)</f>
        <v>3</v>
      </c>
      <c r="C66" s="7" t="str">
        <f ca="1">INDEX(Palacsinták!$A$2:$A$4,RANDBETWEEN(1,Segéd!$K$2))</f>
        <v>Túrós</v>
      </c>
      <c r="D66" s="8">
        <f ca="1">IF(Segéd!D66&gt;Vásárlás!B66,Vásárlás!B66*INDEX(Palacsinták!$B$2:$B$1000,MATCH(Vásárlás!C66,Palacsinták!$A$2:$A$1000,0)),MAX(Segéd!D66,0)*INDEX(Palacsinták!$B$2:$B$1000,MATCH(Vásárlás!C66,Palacsinták!$A$2:$A$1000,0)))</f>
        <v>0</v>
      </c>
      <c r="E66" s="9">
        <f ca="1">IF(E65&lt;A66,A66+Segéd!F66,Vásárlás!E65+Segéd!F66)</f>
        <v>0.45865740740740724</v>
      </c>
    </row>
    <row r="67" spans="1:5" x14ac:dyDescent="0.25">
      <c r="A67" s="6">
        <f ca="1">A66+TIME(0,0,Segéd!A67)</f>
        <v>0.46138888888888874</v>
      </c>
      <c r="B67" s="7">
        <f ca="1">RANDBETWEEN(1,'Üzleti adatok'!$B$4)</f>
        <v>1</v>
      </c>
      <c r="C67" s="7" t="str">
        <f ca="1">INDEX(Palacsinták!$A$2:$A$4,RANDBETWEEN(1,Segéd!$K$2))</f>
        <v>Nutellás</v>
      </c>
      <c r="D67" s="8">
        <f ca="1">IF(Segéd!D67&gt;Vásárlás!B67,Vásárlás!B67*INDEX(Palacsinták!$B$2:$B$1000,MATCH(Vásárlás!C67,Palacsinták!$A$2:$A$1000,0)),MAX(Segéd!D67,0)*INDEX(Palacsinták!$B$2:$B$1000,MATCH(Vásárlás!C67,Palacsinták!$A$2:$A$1000,0)))</f>
        <v>0</v>
      </c>
      <c r="E67" s="9">
        <f ca="1">IF(E66&lt;A67,A67+Segéd!F67,Vásárlás!E66+Segéd!F67)</f>
        <v>0.46138888888888874</v>
      </c>
    </row>
    <row r="68" spans="1:5" x14ac:dyDescent="0.25">
      <c r="A68" s="6">
        <f ca="1">A67+TIME(0,0,Segéd!A68)</f>
        <v>0.46192129629629614</v>
      </c>
      <c r="B68" s="7">
        <f ca="1">RANDBETWEEN(1,'Üzleti adatok'!$B$4)</f>
        <v>4</v>
      </c>
      <c r="C68" s="7" t="str">
        <f ca="1">INDEX(Palacsinták!$A$2:$A$4,RANDBETWEEN(1,Segéd!$K$2))</f>
        <v>Lekváros</v>
      </c>
      <c r="D68" s="8">
        <f ca="1">IF(Segéd!D68&gt;Vásárlás!B68,Vásárlás!B68*INDEX(Palacsinták!$B$2:$B$1000,MATCH(Vásárlás!C68,Palacsinták!$A$2:$A$1000,0)),MAX(Segéd!D68,0)*INDEX(Palacsinták!$B$2:$B$1000,MATCH(Vásárlás!C68,Palacsinták!$A$2:$A$1000,0)))</f>
        <v>1200</v>
      </c>
      <c r="E68" s="9">
        <f ca="1">IF(E67&lt;A68,A68+Segéd!F68,Vásárlás!E67+Segéd!F68)</f>
        <v>0.46331018518518502</v>
      </c>
    </row>
    <row r="69" spans="1:5" x14ac:dyDescent="0.25">
      <c r="A69" s="6">
        <f ca="1">A68+TIME(0,0,Segéd!A69)</f>
        <v>0.46491898148148131</v>
      </c>
      <c r="B69" s="7">
        <f ca="1">RANDBETWEEN(1,'Üzleti adatok'!$B$4)</f>
        <v>5</v>
      </c>
      <c r="C69" s="7" t="str">
        <f ca="1">INDEX(Palacsinták!$A$2:$A$4,RANDBETWEEN(1,Segéd!$K$2))</f>
        <v>Túrós</v>
      </c>
      <c r="D69" s="8">
        <f ca="1">IF(Segéd!D69&gt;Vásárlás!B69,Vásárlás!B69*INDEX(Palacsinták!$B$2:$B$1000,MATCH(Vásárlás!C69,Palacsinták!$A$2:$A$1000,0)),MAX(Segéd!D69,0)*INDEX(Palacsinták!$B$2:$B$1000,MATCH(Vásárlás!C69,Palacsinták!$A$2:$A$1000,0)))</f>
        <v>0</v>
      </c>
      <c r="E69" s="9">
        <f ca="1">IF(E68&lt;A69,A69+Segéd!F69,Vásárlás!E68+Segéd!F69)</f>
        <v>0.46491898148148131</v>
      </c>
    </row>
    <row r="70" spans="1:5" x14ac:dyDescent="0.25">
      <c r="A70" s="6">
        <f ca="1">A69+TIME(0,0,Segéd!A70)</f>
        <v>0.46589120370370352</v>
      </c>
      <c r="B70" s="7">
        <f ca="1">RANDBETWEEN(1,'Üzleti adatok'!$B$4)</f>
        <v>4</v>
      </c>
      <c r="C70" s="7" t="str">
        <f ca="1">INDEX(Palacsinták!$A$2:$A$4,RANDBETWEEN(1,Segéd!$K$2))</f>
        <v>Lekváros</v>
      </c>
      <c r="D70" s="8">
        <f ca="1">IF(Segéd!D70&gt;Vásárlás!B70,Vásárlás!B70*INDEX(Palacsinták!$B$2:$B$1000,MATCH(Vásárlás!C70,Palacsinták!$A$2:$A$1000,0)),MAX(Segéd!D70,0)*INDEX(Palacsinták!$B$2:$B$1000,MATCH(Vásárlás!C70,Palacsinták!$A$2:$A$1000,0)))</f>
        <v>1200</v>
      </c>
      <c r="E70" s="9">
        <f ca="1">IF(E69&lt;A70,A70+Segéd!F70,Vásárlás!E69+Segéd!F70)</f>
        <v>0.4672800925925924</v>
      </c>
    </row>
    <row r="71" spans="1:5" x14ac:dyDescent="0.25">
      <c r="A71" s="6">
        <f ca="1">A70+TIME(0,0,Segéd!A71)</f>
        <v>0.4690277777777776</v>
      </c>
      <c r="B71" s="7">
        <f ca="1">RANDBETWEEN(1,'Üzleti adatok'!$B$4)</f>
        <v>1</v>
      </c>
      <c r="C71" s="7" t="str">
        <f ca="1">INDEX(Palacsinták!$A$2:$A$4,RANDBETWEEN(1,Segéd!$K$2))</f>
        <v>Túrós</v>
      </c>
      <c r="D71" s="8">
        <f ca="1">IF(Segéd!D71&gt;Vásárlás!B71,Vásárlás!B71*INDEX(Palacsinták!$B$2:$B$1000,MATCH(Vásárlás!C71,Palacsinták!$A$2:$A$1000,0)),MAX(Segéd!D71,0)*INDEX(Palacsinták!$B$2:$B$1000,MATCH(Vásárlás!C71,Palacsinták!$A$2:$A$1000,0)))</f>
        <v>0</v>
      </c>
      <c r="E71" s="9">
        <f ca="1">IF(E70&lt;A71,A71+Segéd!F71,Vásárlás!E70+Segéd!F71)</f>
        <v>0.4690277777777776</v>
      </c>
    </row>
    <row r="72" spans="1:5" x14ac:dyDescent="0.25">
      <c r="A72" s="6">
        <f ca="1">A71+TIME(0,0,Segéd!A72)</f>
        <v>0.47189814814814796</v>
      </c>
      <c r="B72" s="7">
        <f ca="1">RANDBETWEEN(1,'Üzleti adatok'!$B$4)</f>
        <v>2</v>
      </c>
      <c r="C72" s="7" t="str">
        <f ca="1">INDEX(Palacsinták!$A$2:$A$4,RANDBETWEEN(1,Segéd!$K$2))</f>
        <v>Lekváros</v>
      </c>
      <c r="D72" s="8">
        <f ca="1">IF(Segéd!D72&gt;Vásárlás!B72,Vásárlás!B72*INDEX(Palacsinták!$B$2:$B$1000,MATCH(Vásárlás!C72,Palacsinták!$A$2:$A$1000,0)),MAX(Segéd!D72,0)*INDEX(Palacsinták!$B$2:$B$1000,MATCH(Vásárlás!C72,Palacsinták!$A$2:$A$1000,0)))</f>
        <v>600</v>
      </c>
      <c r="E72" s="9">
        <f ca="1">IF(E71&lt;A72,A72+Segéd!F72,Vásárlás!E71+Segéd!F72)</f>
        <v>0.4725925925925924</v>
      </c>
    </row>
    <row r="73" spans="1:5" x14ac:dyDescent="0.25">
      <c r="A73" s="6">
        <f ca="1">A72+TIME(0,0,Segéd!A73)</f>
        <v>0.47413194444444423</v>
      </c>
      <c r="B73" s="7">
        <f ca="1">RANDBETWEEN(1,'Üzleti adatok'!$B$4)</f>
        <v>3</v>
      </c>
      <c r="C73" s="7" t="str">
        <f ca="1">INDEX(Palacsinták!$A$2:$A$4,RANDBETWEEN(1,Segéd!$K$2))</f>
        <v>Túrós</v>
      </c>
      <c r="D73" s="8">
        <f ca="1">IF(Segéd!D73&gt;Vásárlás!B73,Vásárlás!B73*INDEX(Palacsinták!$B$2:$B$1000,MATCH(Vásárlás!C73,Palacsinták!$A$2:$A$1000,0)),MAX(Segéd!D73,0)*INDEX(Palacsinták!$B$2:$B$1000,MATCH(Vásárlás!C73,Palacsinták!$A$2:$A$1000,0)))</f>
        <v>0</v>
      </c>
      <c r="E73" s="9">
        <f ca="1">IF(E72&lt;A73,A73+Segéd!F73,Vásárlás!E72+Segéd!F73)</f>
        <v>0.47413194444444423</v>
      </c>
    </row>
    <row r="74" spans="1:5" x14ac:dyDescent="0.25">
      <c r="A74" s="6">
        <f ca="1">A73+TIME(0,0,Segéd!A74)</f>
        <v>0.47533564814814794</v>
      </c>
      <c r="B74" s="7">
        <f ca="1">RANDBETWEEN(1,'Üzleti adatok'!$B$4)</f>
        <v>5</v>
      </c>
      <c r="C74" s="7" t="str">
        <f ca="1">INDEX(Palacsinták!$A$2:$A$4,RANDBETWEEN(1,Segéd!$K$2))</f>
        <v>Lekváros</v>
      </c>
      <c r="D74" s="8">
        <f ca="1">IF(Segéd!D74&gt;Vásárlás!B74,Vásárlás!B74*INDEX(Palacsinták!$B$2:$B$1000,MATCH(Vásárlás!C74,Palacsinták!$A$2:$A$1000,0)),MAX(Segéd!D74,0)*INDEX(Palacsinták!$B$2:$B$1000,MATCH(Vásárlás!C74,Palacsinták!$A$2:$A$1000,0)))</f>
        <v>1500</v>
      </c>
      <c r="E74" s="9">
        <f ca="1">IF(E73&lt;A74,A74+Segéd!F74,Vásárlás!E73+Segéd!F74)</f>
        <v>0.47707175925925904</v>
      </c>
    </row>
    <row r="75" spans="1:5" x14ac:dyDescent="0.25">
      <c r="A75" s="6">
        <f ca="1">A74+TIME(0,0,Segéd!A75)</f>
        <v>0.47668981481481459</v>
      </c>
      <c r="B75" s="7">
        <f ca="1">RANDBETWEEN(1,'Üzleti adatok'!$B$4)</f>
        <v>5</v>
      </c>
      <c r="C75" s="7" t="str">
        <f ca="1">INDEX(Palacsinták!$A$2:$A$4,RANDBETWEEN(1,Segéd!$K$2))</f>
        <v>Túrós</v>
      </c>
      <c r="D75" s="8">
        <f ca="1">IF(Segéd!D75&gt;Vásárlás!B75,Vásárlás!B75*INDEX(Palacsinták!$B$2:$B$1000,MATCH(Vásárlás!C75,Palacsinták!$A$2:$A$1000,0)),MAX(Segéd!D75,0)*INDEX(Palacsinták!$B$2:$B$1000,MATCH(Vásárlás!C75,Palacsinták!$A$2:$A$1000,0)))</f>
        <v>0</v>
      </c>
      <c r="E75" s="9">
        <f ca="1">IF(E74&lt;A75,A75+Segéd!F75,Vásárlás!E74+Segéd!F75)</f>
        <v>0.47707175925925904</v>
      </c>
    </row>
    <row r="76" spans="1:5" x14ac:dyDescent="0.25">
      <c r="A76" s="6">
        <f ca="1">A75+TIME(0,0,Segéd!A76)</f>
        <v>0.47706018518518495</v>
      </c>
      <c r="B76" s="7">
        <f ca="1">RANDBETWEEN(1,'Üzleti adatok'!$B$4)</f>
        <v>5</v>
      </c>
      <c r="C76" s="7" t="str">
        <f ca="1">INDEX(Palacsinták!$A$2:$A$4,RANDBETWEEN(1,Segéd!$K$2))</f>
        <v>Nutellás</v>
      </c>
      <c r="D76" s="8">
        <f ca="1">IF(Segéd!D76&gt;Vásárlás!B76,Vásárlás!B76*INDEX(Palacsinták!$B$2:$B$1000,MATCH(Vásárlás!C76,Palacsinták!$A$2:$A$1000,0)),MAX(Segéd!D76,0)*INDEX(Palacsinták!$B$2:$B$1000,MATCH(Vásárlás!C76,Palacsinták!$A$2:$A$1000,0)))</f>
        <v>0</v>
      </c>
      <c r="E76" s="9">
        <f ca="1">IF(E75&lt;A76,A76+Segéd!F76,Vásárlás!E75+Segéd!F76)</f>
        <v>0.47707175925925904</v>
      </c>
    </row>
    <row r="77" spans="1:5" x14ac:dyDescent="0.25">
      <c r="A77" s="6">
        <f ca="1">A76+TIME(0,0,Segéd!A77)</f>
        <v>0.47997685185185163</v>
      </c>
      <c r="B77" s="7">
        <f ca="1">RANDBETWEEN(1,'Üzleti adatok'!$B$4)</f>
        <v>1</v>
      </c>
      <c r="C77" s="7" t="str">
        <f ca="1">INDEX(Palacsinták!$A$2:$A$4,RANDBETWEEN(1,Segéd!$K$2))</f>
        <v>Nutellás</v>
      </c>
      <c r="D77" s="8">
        <f ca="1">IF(Segéd!D77&gt;Vásárlás!B77,Vásárlás!B77*INDEX(Palacsinták!$B$2:$B$1000,MATCH(Vásárlás!C77,Palacsinták!$A$2:$A$1000,0)),MAX(Segéd!D77,0)*INDEX(Palacsinták!$B$2:$B$1000,MATCH(Vásárlás!C77,Palacsinták!$A$2:$A$1000,0)))</f>
        <v>0</v>
      </c>
      <c r="E77" s="9">
        <f ca="1">IF(E76&lt;A77,A77+Segéd!F77,Vásárlás!E76+Segéd!F77)</f>
        <v>0.47997685185185163</v>
      </c>
    </row>
    <row r="78" spans="1:5" x14ac:dyDescent="0.25">
      <c r="A78" s="6">
        <f ca="1">A77+TIME(0,0,Segéd!A78)</f>
        <v>0.48019675925925903</v>
      </c>
      <c r="B78" s="7">
        <f ca="1">RANDBETWEEN(1,'Üzleti adatok'!$B$4)</f>
        <v>4</v>
      </c>
      <c r="C78" s="7" t="str">
        <f ca="1">INDEX(Palacsinták!$A$2:$A$4,RANDBETWEEN(1,Segéd!$K$2))</f>
        <v>Túrós</v>
      </c>
      <c r="D78" s="8">
        <f ca="1">IF(Segéd!D78&gt;Vásárlás!B78,Vásárlás!B78*INDEX(Palacsinták!$B$2:$B$1000,MATCH(Vásárlás!C78,Palacsinták!$A$2:$A$1000,0)),MAX(Segéd!D78,0)*INDEX(Palacsinták!$B$2:$B$1000,MATCH(Vásárlás!C78,Palacsinták!$A$2:$A$1000,0)))</f>
        <v>0</v>
      </c>
      <c r="E78" s="9">
        <f ca="1">IF(E77&lt;A78,A78+Segéd!F78,Vásárlás!E77+Segéd!F78)</f>
        <v>0.48019675925925903</v>
      </c>
    </row>
    <row r="79" spans="1:5" x14ac:dyDescent="0.25">
      <c r="A79" s="6">
        <f ca="1">A78+TIME(0,0,Segéd!A79)</f>
        <v>0.48121527777777756</v>
      </c>
      <c r="B79" s="7">
        <f ca="1">RANDBETWEEN(1,'Üzleti adatok'!$B$4)</f>
        <v>2</v>
      </c>
      <c r="C79" s="7" t="str">
        <f ca="1">INDEX(Palacsinták!$A$2:$A$4,RANDBETWEEN(1,Segéd!$K$2))</f>
        <v>Lekváros</v>
      </c>
      <c r="D79" s="8">
        <f ca="1">IF(Segéd!D79&gt;Vásárlás!B79,Vásárlás!B79*INDEX(Palacsinták!$B$2:$B$1000,MATCH(Vásárlás!C79,Palacsinták!$A$2:$A$1000,0)),MAX(Segéd!D79,0)*INDEX(Palacsinták!$B$2:$B$1000,MATCH(Vásárlás!C79,Palacsinták!$A$2:$A$1000,0)))</f>
        <v>600</v>
      </c>
      <c r="E79" s="9">
        <f ca="1">IF(E78&lt;A79,A79+Segéd!F79,Vásárlás!E78+Segéd!F79)</f>
        <v>0.481909722222222</v>
      </c>
    </row>
    <row r="80" spans="1:5" x14ac:dyDescent="0.25">
      <c r="A80" s="6">
        <f ca="1">A79+TIME(0,0,Segéd!A80)</f>
        <v>0.48281249999999976</v>
      </c>
      <c r="B80" s="7">
        <f ca="1">RANDBETWEEN(1,'Üzleti adatok'!$B$4)</f>
        <v>2</v>
      </c>
      <c r="C80" s="7" t="str">
        <f ca="1">INDEX(Palacsinták!$A$2:$A$4,RANDBETWEEN(1,Segéd!$K$2))</f>
        <v>Nutellás</v>
      </c>
      <c r="D80" s="8">
        <f ca="1">IF(Segéd!D80&gt;Vásárlás!B80,Vásárlás!B80*INDEX(Palacsinták!$B$2:$B$1000,MATCH(Vásárlás!C80,Palacsinták!$A$2:$A$1000,0)),MAX(Segéd!D80,0)*INDEX(Palacsinták!$B$2:$B$1000,MATCH(Vásárlás!C80,Palacsinták!$A$2:$A$1000,0)))</f>
        <v>0</v>
      </c>
      <c r="E80" s="9">
        <f ca="1">IF(E79&lt;A80,A80+Segéd!F80,Vásárlás!E79+Segéd!F80)</f>
        <v>0.48281249999999976</v>
      </c>
    </row>
    <row r="81" spans="1:5" x14ac:dyDescent="0.25">
      <c r="A81" s="6">
        <f ca="1">A80+TIME(0,0,Segéd!A81)</f>
        <v>0.48400462962962937</v>
      </c>
      <c r="B81" s="7">
        <f ca="1">RANDBETWEEN(1,'Üzleti adatok'!$B$4)</f>
        <v>4</v>
      </c>
      <c r="C81" s="7" t="str">
        <f ca="1">INDEX(Palacsinták!$A$2:$A$4,RANDBETWEEN(1,Segéd!$K$2))</f>
        <v>Nutellás</v>
      </c>
      <c r="D81" s="8">
        <f ca="1">IF(Segéd!D81&gt;Vásárlás!B81,Vásárlás!B81*INDEX(Palacsinták!$B$2:$B$1000,MATCH(Vásárlás!C81,Palacsinták!$A$2:$A$1000,0)),MAX(Segéd!D81,0)*INDEX(Palacsinták!$B$2:$B$1000,MATCH(Vásárlás!C81,Palacsinták!$A$2:$A$1000,0)))</f>
        <v>0</v>
      </c>
      <c r="E81" s="9">
        <f ca="1">IF(E80&lt;A81,A81+Segéd!F81,Vásárlás!E80+Segéd!F81)</f>
        <v>0.48400462962962937</v>
      </c>
    </row>
    <row r="82" spans="1:5" x14ac:dyDescent="0.25">
      <c r="A82" s="6">
        <f ca="1">A81+TIME(0,0,Segéd!A82)</f>
        <v>0.48453703703703677</v>
      </c>
      <c r="B82" s="7">
        <f ca="1">RANDBETWEEN(1,'Üzleti adatok'!$B$4)</f>
        <v>2</v>
      </c>
      <c r="C82" s="7" t="str">
        <f ca="1">INDEX(Palacsinták!$A$2:$A$4,RANDBETWEEN(1,Segéd!$K$2))</f>
        <v>Túrós</v>
      </c>
      <c r="D82" s="8">
        <f ca="1">IF(Segéd!D82&gt;Vásárlás!B82,Vásárlás!B82*INDEX(Palacsinták!$B$2:$B$1000,MATCH(Vásárlás!C82,Palacsinták!$A$2:$A$1000,0)),MAX(Segéd!D82,0)*INDEX(Palacsinták!$B$2:$B$1000,MATCH(Vásárlás!C82,Palacsinták!$A$2:$A$1000,0)))</f>
        <v>0</v>
      </c>
      <c r="E82" s="9">
        <f ca="1">IF(E81&lt;A82,A82+Segéd!F82,Vásárlás!E81+Segéd!F82)</f>
        <v>0.48453703703703677</v>
      </c>
    </row>
    <row r="83" spans="1:5" x14ac:dyDescent="0.25">
      <c r="A83" s="6">
        <f ca="1">A82+TIME(0,0,Segéd!A83)</f>
        <v>0.48582175925925897</v>
      </c>
      <c r="B83" s="7">
        <f ca="1">RANDBETWEEN(1,'Üzleti adatok'!$B$4)</f>
        <v>5</v>
      </c>
      <c r="C83" s="7" t="str">
        <f ca="1">INDEX(Palacsinták!$A$2:$A$4,RANDBETWEEN(1,Segéd!$K$2))</f>
        <v>Nutellás</v>
      </c>
      <c r="D83" s="8">
        <f ca="1">IF(Segéd!D83&gt;Vásárlás!B83,Vásárlás!B83*INDEX(Palacsinták!$B$2:$B$1000,MATCH(Vásárlás!C83,Palacsinták!$A$2:$A$1000,0)),MAX(Segéd!D83,0)*INDEX(Palacsinták!$B$2:$B$1000,MATCH(Vásárlás!C83,Palacsinták!$A$2:$A$1000,0)))</f>
        <v>0</v>
      </c>
      <c r="E83" s="9">
        <f ca="1">IF(E82&lt;A83,A83+Segéd!F83,Vásárlás!E82+Segéd!F83)</f>
        <v>0.48582175925925897</v>
      </c>
    </row>
    <row r="84" spans="1:5" x14ac:dyDescent="0.25">
      <c r="A84" s="6">
        <f ca="1">A83+TIME(0,0,Segéd!A84)</f>
        <v>0.48810185185185156</v>
      </c>
      <c r="B84" s="7">
        <f ca="1">RANDBETWEEN(1,'Üzleti adatok'!$B$4)</f>
        <v>3</v>
      </c>
      <c r="C84" s="7" t="str">
        <f ca="1">INDEX(Palacsinták!$A$2:$A$4,RANDBETWEEN(1,Segéd!$K$2))</f>
        <v>Túrós</v>
      </c>
      <c r="D84" s="8">
        <f ca="1">IF(Segéd!D84&gt;Vásárlás!B84,Vásárlás!B84*INDEX(Palacsinták!$B$2:$B$1000,MATCH(Vásárlás!C84,Palacsinták!$A$2:$A$1000,0)),MAX(Segéd!D84,0)*INDEX(Palacsinták!$B$2:$B$1000,MATCH(Vásárlás!C84,Palacsinták!$A$2:$A$1000,0)))</f>
        <v>0</v>
      </c>
      <c r="E84" s="9">
        <f ca="1">IF(E83&lt;A84,A84+Segéd!F84,Vásárlás!E83+Segéd!F84)</f>
        <v>0.48810185185185156</v>
      </c>
    </row>
    <row r="85" spans="1:5" x14ac:dyDescent="0.25">
      <c r="A85" s="6">
        <f ca="1">A84+TIME(0,0,Segéd!A85)</f>
        <v>0.48848379629629601</v>
      </c>
      <c r="B85" s="7">
        <f ca="1">RANDBETWEEN(1,'Üzleti adatok'!$B$4)</f>
        <v>5</v>
      </c>
      <c r="C85" s="7" t="str">
        <f ca="1">INDEX(Palacsinták!$A$2:$A$4,RANDBETWEEN(1,Segéd!$K$2))</f>
        <v>Nutellás</v>
      </c>
      <c r="D85" s="8">
        <f ca="1">IF(Segéd!D85&gt;Vásárlás!B85,Vásárlás!B85*INDEX(Palacsinták!$B$2:$B$1000,MATCH(Vásárlás!C85,Palacsinták!$A$2:$A$1000,0)),MAX(Segéd!D85,0)*INDEX(Palacsinták!$B$2:$B$1000,MATCH(Vásárlás!C85,Palacsinták!$A$2:$A$1000,0)))</f>
        <v>0</v>
      </c>
      <c r="E85" s="9">
        <f ca="1">IF(E84&lt;A85,A85+Segéd!F85,Vásárlás!E84+Segéd!F85)</f>
        <v>0.48848379629629601</v>
      </c>
    </row>
    <row r="86" spans="1:5" x14ac:dyDescent="0.25">
      <c r="A86" s="6">
        <f ca="1">A85+TIME(0,0,Segéd!A86)</f>
        <v>0.49091435185185156</v>
      </c>
      <c r="B86" s="7">
        <f ca="1">RANDBETWEEN(1,'Üzleti adatok'!$B$4)</f>
        <v>1</v>
      </c>
      <c r="C86" s="7" t="str">
        <f ca="1">INDEX(Palacsinták!$A$2:$A$4,RANDBETWEEN(1,Segéd!$K$2))</f>
        <v>Lekváros</v>
      </c>
      <c r="D86" s="8">
        <f ca="1">IF(Segéd!D86&gt;Vásárlás!B86,Vásárlás!B86*INDEX(Palacsinták!$B$2:$B$1000,MATCH(Vásárlás!C86,Palacsinták!$A$2:$A$1000,0)),MAX(Segéd!D86,0)*INDEX(Palacsinták!$B$2:$B$1000,MATCH(Vásárlás!C86,Palacsinták!$A$2:$A$1000,0)))</f>
        <v>300</v>
      </c>
      <c r="E86" s="9">
        <f ca="1">IF(E85&lt;A86,A86+Segéd!F86,Vásárlás!E85+Segéd!F86)</f>
        <v>0.49126157407407378</v>
      </c>
    </row>
    <row r="87" spans="1:5" x14ac:dyDescent="0.25">
      <c r="A87" s="6">
        <f ca="1">A86+TIME(0,0,Segéd!A87)</f>
        <v>0.49230324074074044</v>
      </c>
      <c r="B87" s="7">
        <f ca="1">RANDBETWEEN(1,'Üzleti adatok'!$B$4)</f>
        <v>2</v>
      </c>
      <c r="C87" s="7" t="str">
        <f ca="1">INDEX(Palacsinták!$A$2:$A$4,RANDBETWEEN(1,Segéd!$K$2))</f>
        <v>Lekváros</v>
      </c>
      <c r="D87" s="8">
        <f ca="1">IF(Segéd!D87&gt;Vásárlás!B87,Vásárlás!B87*INDEX(Palacsinták!$B$2:$B$1000,MATCH(Vásárlás!C87,Palacsinták!$A$2:$A$1000,0)),MAX(Segéd!D87,0)*INDEX(Palacsinták!$B$2:$B$1000,MATCH(Vásárlás!C87,Palacsinták!$A$2:$A$1000,0)))</f>
        <v>600</v>
      </c>
      <c r="E87" s="9">
        <f ca="1">IF(E86&lt;A87,A87+Segéd!F87,Vásárlás!E86+Segéd!F87)</f>
        <v>0.49299768518518489</v>
      </c>
    </row>
    <row r="88" spans="1:5" x14ac:dyDescent="0.25">
      <c r="A88" s="6">
        <f ca="1">A87+TIME(0,0,Segéd!A88)</f>
        <v>0.49409722222222191</v>
      </c>
      <c r="B88" s="7">
        <f ca="1">RANDBETWEEN(1,'Üzleti adatok'!$B$4)</f>
        <v>5</v>
      </c>
      <c r="C88" s="7" t="str">
        <f ca="1">INDEX(Palacsinták!$A$2:$A$4,RANDBETWEEN(1,Segéd!$K$2))</f>
        <v>Nutellás</v>
      </c>
      <c r="D88" s="8">
        <f ca="1">IF(Segéd!D88&gt;Vásárlás!B88,Vásárlás!B88*INDEX(Palacsinták!$B$2:$B$1000,MATCH(Vásárlás!C88,Palacsinták!$A$2:$A$1000,0)),MAX(Segéd!D88,0)*INDEX(Palacsinták!$B$2:$B$1000,MATCH(Vásárlás!C88,Palacsinták!$A$2:$A$1000,0)))</f>
        <v>0</v>
      </c>
      <c r="E88" s="9">
        <f ca="1">IF(E87&lt;A88,A88+Segéd!F88,Vásárlás!E87+Segéd!F88)</f>
        <v>0.49409722222222191</v>
      </c>
    </row>
    <row r="89" spans="1:5" x14ac:dyDescent="0.25">
      <c r="A89" s="6">
        <f ca="1">A88+TIME(0,0,Segéd!A89)</f>
        <v>0.49712962962962931</v>
      </c>
      <c r="B89" s="7">
        <f ca="1">RANDBETWEEN(1,'Üzleti adatok'!$B$4)</f>
        <v>4</v>
      </c>
      <c r="C89" s="7" t="str">
        <f ca="1">INDEX(Palacsinták!$A$2:$A$4,RANDBETWEEN(1,Segéd!$K$2))</f>
        <v>Túrós</v>
      </c>
      <c r="D89" s="8">
        <f ca="1">IF(Segéd!D89&gt;Vásárlás!B89,Vásárlás!B89*INDEX(Palacsinták!$B$2:$B$1000,MATCH(Vásárlás!C89,Palacsinták!$A$2:$A$1000,0)),MAX(Segéd!D89,0)*INDEX(Palacsinták!$B$2:$B$1000,MATCH(Vásárlás!C89,Palacsinták!$A$2:$A$1000,0)))</f>
        <v>0</v>
      </c>
      <c r="E89" s="9">
        <f ca="1">IF(E88&lt;A89,A89+Segéd!F89,Vásárlás!E88+Segéd!F89)</f>
        <v>0.49712962962962931</v>
      </c>
    </row>
    <row r="90" spans="1:5" x14ac:dyDescent="0.25">
      <c r="A90" s="6">
        <f ca="1">A89+TIME(0,0,Segéd!A90)</f>
        <v>0.49907407407407378</v>
      </c>
      <c r="B90" s="7">
        <f ca="1">RANDBETWEEN(1,'Üzleti adatok'!$B$4)</f>
        <v>5</v>
      </c>
      <c r="C90" s="7" t="str">
        <f ca="1">INDEX(Palacsinták!$A$2:$A$4,RANDBETWEEN(1,Segéd!$K$2))</f>
        <v>Nutellás</v>
      </c>
      <c r="D90" s="8">
        <f ca="1">IF(Segéd!D90&gt;Vásárlás!B90,Vásárlás!B90*INDEX(Palacsinták!$B$2:$B$1000,MATCH(Vásárlás!C90,Palacsinták!$A$2:$A$1000,0)),MAX(Segéd!D90,0)*INDEX(Palacsinták!$B$2:$B$1000,MATCH(Vásárlás!C90,Palacsinták!$A$2:$A$1000,0)))</f>
        <v>0</v>
      </c>
      <c r="E90" s="9">
        <f ca="1">IF(E89&lt;A90,A90+Segéd!F90,Vásárlás!E89+Segéd!F90)</f>
        <v>0.49907407407407378</v>
      </c>
    </row>
    <row r="91" spans="1:5" x14ac:dyDescent="0.25">
      <c r="A91" s="6">
        <f ca="1">A90+TIME(0,0,Segéd!A91)</f>
        <v>0.50048611111111085</v>
      </c>
      <c r="B91" s="7">
        <f ca="1">RANDBETWEEN(1,'Üzleti adatok'!$B$4)</f>
        <v>3</v>
      </c>
      <c r="C91" s="7" t="str">
        <f ca="1">INDEX(Palacsinták!$A$2:$A$4,RANDBETWEEN(1,Segéd!$K$2))</f>
        <v>Túrós</v>
      </c>
      <c r="D91" s="8">
        <f ca="1">IF(Segéd!D91&gt;Vásárlás!B91,Vásárlás!B91*INDEX(Palacsinták!$B$2:$B$1000,MATCH(Vásárlás!C91,Palacsinták!$A$2:$A$1000,0)),MAX(Segéd!D91,0)*INDEX(Palacsinták!$B$2:$B$1000,MATCH(Vásárlás!C91,Palacsinták!$A$2:$A$1000,0)))</f>
        <v>0</v>
      </c>
      <c r="E91" s="9">
        <f ca="1">IF(E90&lt;A91,A91+Segéd!F91,Vásárlás!E90+Segéd!F91)</f>
        <v>0.50048611111111085</v>
      </c>
    </row>
    <row r="92" spans="1:5" x14ac:dyDescent="0.25">
      <c r="A92" s="6">
        <f ca="1">A91+TIME(0,0,Segéd!A92)</f>
        <v>0.50393518518518488</v>
      </c>
      <c r="B92" s="7">
        <f ca="1">RANDBETWEEN(1,'Üzleti adatok'!$B$4)</f>
        <v>2</v>
      </c>
      <c r="C92" s="7" t="str">
        <f ca="1">INDEX(Palacsinták!$A$2:$A$4,RANDBETWEEN(1,Segéd!$K$2))</f>
        <v>Nutellás</v>
      </c>
      <c r="D92" s="8">
        <f ca="1">IF(Segéd!D92&gt;Vásárlás!B92,Vásárlás!B92*INDEX(Palacsinták!$B$2:$B$1000,MATCH(Vásárlás!C92,Palacsinták!$A$2:$A$1000,0)),MAX(Segéd!D92,0)*INDEX(Palacsinták!$B$2:$B$1000,MATCH(Vásárlás!C92,Palacsinták!$A$2:$A$1000,0)))</f>
        <v>0</v>
      </c>
      <c r="E92" s="9">
        <f ca="1">IF(E91&lt;A92,A92+Segéd!F92,Vásárlás!E91+Segéd!F92)</f>
        <v>0.50393518518518488</v>
      </c>
    </row>
    <row r="93" spans="1:5" x14ac:dyDescent="0.25">
      <c r="A93" s="6">
        <f ca="1">A92+TIME(0,0,Segéd!A93)</f>
        <v>0.50658564814814788</v>
      </c>
      <c r="B93" s="7">
        <f ca="1">RANDBETWEEN(1,'Üzleti adatok'!$B$4)</f>
        <v>4</v>
      </c>
      <c r="C93" s="7" t="str">
        <f ca="1">INDEX(Palacsinták!$A$2:$A$4,RANDBETWEEN(1,Segéd!$K$2))</f>
        <v>Túrós</v>
      </c>
      <c r="D93" s="8">
        <f ca="1">IF(Segéd!D93&gt;Vásárlás!B93,Vásárlás!B93*INDEX(Palacsinták!$B$2:$B$1000,MATCH(Vásárlás!C93,Palacsinták!$A$2:$A$1000,0)),MAX(Segéd!D93,0)*INDEX(Palacsinták!$B$2:$B$1000,MATCH(Vásárlás!C93,Palacsinták!$A$2:$A$1000,0)))</f>
        <v>0</v>
      </c>
      <c r="E93" s="9">
        <f ca="1">IF(E92&lt;A93,A93+Segéd!F93,Vásárlás!E92+Segéd!F93)</f>
        <v>0.50658564814814788</v>
      </c>
    </row>
    <row r="94" spans="1:5" x14ac:dyDescent="0.25">
      <c r="A94" s="6">
        <f ca="1">A93+TIME(0,0,Segéd!A94)</f>
        <v>0.50684027777777751</v>
      </c>
      <c r="B94" s="7">
        <f ca="1">RANDBETWEEN(1,'Üzleti adatok'!$B$4)</f>
        <v>3</v>
      </c>
      <c r="C94" s="7" t="str">
        <f ca="1">INDEX(Palacsinták!$A$2:$A$4,RANDBETWEEN(1,Segéd!$K$2))</f>
        <v>Túrós</v>
      </c>
      <c r="D94" s="8">
        <f ca="1">IF(Segéd!D94&gt;Vásárlás!B94,Vásárlás!B94*INDEX(Palacsinták!$B$2:$B$1000,MATCH(Vásárlás!C94,Palacsinták!$A$2:$A$1000,0)),MAX(Segéd!D94,0)*INDEX(Palacsinták!$B$2:$B$1000,MATCH(Vásárlás!C94,Palacsinták!$A$2:$A$1000,0)))</f>
        <v>0</v>
      </c>
      <c r="E94" s="9">
        <f ca="1">IF(E93&lt;A94,A94+Segéd!F94,Vásárlás!E93+Segéd!F94)</f>
        <v>0.50684027777777751</v>
      </c>
    </row>
    <row r="95" spans="1:5" x14ac:dyDescent="0.25">
      <c r="A95" s="6">
        <f ca="1">A94+TIME(0,0,Segéd!A95)</f>
        <v>0.50795138888888858</v>
      </c>
      <c r="B95" s="7">
        <f ca="1">RANDBETWEEN(1,'Üzleti adatok'!$B$4)</f>
        <v>4</v>
      </c>
      <c r="C95" s="7" t="str">
        <f ca="1">INDEX(Palacsinták!$A$2:$A$4,RANDBETWEEN(1,Segéd!$K$2))</f>
        <v>Lekváros</v>
      </c>
      <c r="D95" s="8">
        <f ca="1">IF(Segéd!D95&gt;Vásárlás!B95,Vásárlás!B95*INDEX(Palacsinták!$B$2:$B$1000,MATCH(Vásárlás!C95,Palacsinták!$A$2:$A$1000,0)),MAX(Segéd!D95,0)*INDEX(Palacsinták!$B$2:$B$1000,MATCH(Vásárlás!C95,Palacsinták!$A$2:$A$1000,0)))</f>
        <v>1200</v>
      </c>
      <c r="E95" s="9">
        <f ca="1">IF(E94&lt;A95,A95+Segéd!F95,Vásárlás!E94+Segéd!F95)</f>
        <v>0.50934027777777746</v>
      </c>
    </row>
    <row r="96" spans="1:5" x14ac:dyDescent="0.25">
      <c r="A96" s="6">
        <f ca="1">A95+TIME(0,0,Segéd!A96)</f>
        <v>0.51133101851851825</v>
      </c>
      <c r="B96" s="7">
        <f ca="1">RANDBETWEEN(1,'Üzleti adatok'!$B$4)</f>
        <v>1</v>
      </c>
      <c r="C96" s="7" t="str">
        <f ca="1">INDEX(Palacsinták!$A$2:$A$4,RANDBETWEEN(1,Segéd!$K$2))</f>
        <v>Lekváros</v>
      </c>
      <c r="D96" s="8">
        <f ca="1">IF(Segéd!D96&gt;Vásárlás!B96,Vásárlás!B96*INDEX(Palacsinták!$B$2:$B$1000,MATCH(Vásárlás!C96,Palacsinták!$A$2:$A$1000,0)),MAX(Segéd!D96,0)*INDEX(Palacsinták!$B$2:$B$1000,MATCH(Vásárlás!C96,Palacsinták!$A$2:$A$1000,0)))</f>
        <v>300</v>
      </c>
      <c r="E96" s="9">
        <f ca="1">IF(E95&lt;A96,A96+Segéd!F96,Vásárlás!E95+Segéd!F96)</f>
        <v>0.51167824074074053</v>
      </c>
    </row>
    <row r="97" spans="1:5" x14ac:dyDescent="0.25">
      <c r="A97" s="6">
        <f ca="1">A96+TIME(0,0,Segéd!A97)</f>
        <v>0.51289351851851828</v>
      </c>
      <c r="B97" s="7">
        <f ca="1">RANDBETWEEN(1,'Üzleti adatok'!$B$4)</f>
        <v>3</v>
      </c>
      <c r="C97" s="7" t="str">
        <f ca="1">INDEX(Palacsinták!$A$2:$A$4,RANDBETWEEN(1,Segéd!$K$2))</f>
        <v>Lekváros</v>
      </c>
      <c r="D97" s="8">
        <f ca="1">IF(Segéd!D97&gt;Vásárlás!B97,Vásárlás!B97*INDEX(Palacsinták!$B$2:$B$1000,MATCH(Vásárlás!C97,Palacsinták!$A$2:$A$1000,0)),MAX(Segéd!D97,0)*INDEX(Palacsinták!$B$2:$B$1000,MATCH(Vásárlás!C97,Palacsinták!$A$2:$A$1000,0)))</f>
        <v>900</v>
      </c>
      <c r="E97" s="9">
        <f ca="1">IF(E96&lt;A97,A97+Segéd!F97,Vásárlás!E96+Segéd!F97)</f>
        <v>0.513935185185185</v>
      </c>
    </row>
    <row r="98" spans="1:5" x14ac:dyDescent="0.25">
      <c r="A98" s="6">
        <f ca="1">A97+TIME(0,0,Segéd!A98)</f>
        <v>0.51621527777777754</v>
      </c>
      <c r="B98" s="7">
        <f ca="1">RANDBETWEEN(1,'Üzleti adatok'!$B$4)</f>
        <v>1</v>
      </c>
      <c r="C98" s="7" t="str">
        <f ca="1">INDEX(Palacsinták!$A$2:$A$4,RANDBETWEEN(1,Segéd!$K$2))</f>
        <v>Lekváros</v>
      </c>
      <c r="D98" s="8">
        <f ca="1">IF(Segéd!D98&gt;Vásárlás!B98,Vásárlás!B98*INDEX(Palacsinták!$B$2:$B$1000,MATCH(Vásárlás!C98,Palacsinták!$A$2:$A$1000,0)),MAX(Segéd!D98,0)*INDEX(Palacsinták!$B$2:$B$1000,MATCH(Vásárlás!C98,Palacsinták!$A$2:$A$1000,0)))</f>
        <v>300</v>
      </c>
      <c r="E98" s="9">
        <f ca="1">IF(E97&lt;A98,A98+Segéd!F98,Vásárlás!E97+Segéd!F98)</f>
        <v>0.51656249999999981</v>
      </c>
    </row>
    <row r="99" spans="1:5" x14ac:dyDescent="0.25">
      <c r="A99" s="6">
        <f ca="1">A98+TIME(0,0,Segéd!A99)</f>
        <v>0.51693287037037017</v>
      </c>
      <c r="B99" s="7">
        <f ca="1">RANDBETWEEN(1,'Üzleti adatok'!$B$4)</f>
        <v>3</v>
      </c>
      <c r="C99" s="7" t="str">
        <f ca="1">INDEX(Palacsinták!$A$2:$A$4,RANDBETWEEN(1,Segéd!$K$2))</f>
        <v>Lekváros</v>
      </c>
      <c r="D99" s="8">
        <f ca="1">IF(Segéd!D99&gt;Vásárlás!B99,Vásárlás!B99*INDEX(Palacsinták!$B$2:$B$1000,MATCH(Vásárlás!C99,Palacsinták!$A$2:$A$1000,0)),MAX(Segéd!D99,0)*INDEX(Palacsinták!$B$2:$B$1000,MATCH(Vásárlás!C99,Palacsinták!$A$2:$A$1000,0)))</f>
        <v>900</v>
      </c>
      <c r="E99" s="9">
        <f ca="1">IF(E98&lt;A99,A99+Segéd!F99,Vásárlás!E98+Segéd!F99)</f>
        <v>0.51797453703703689</v>
      </c>
    </row>
    <row r="100" spans="1:5" x14ac:dyDescent="0.25">
      <c r="A100" s="6">
        <f ca="1">A99+TIME(0,0,Segéd!A100)</f>
        <v>0.52011574074074052</v>
      </c>
      <c r="B100" s="7">
        <f ca="1">RANDBETWEEN(1,'Üzleti adatok'!$B$4)</f>
        <v>3</v>
      </c>
      <c r="C100" s="7" t="str">
        <f ca="1">INDEX(Palacsinták!$A$2:$A$4,RANDBETWEEN(1,Segéd!$K$2))</f>
        <v>Nutellás</v>
      </c>
      <c r="D100" s="8">
        <f ca="1">IF(Segéd!D100&gt;Vásárlás!B100,Vásárlás!B100*INDEX(Palacsinták!$B$2:$B$1000,MATCH(Vásárlás!C100,Palacsinták!$A$2:$A$1000,0)),MAX(Segéd!D100,0)*INDEX(Palacsinták!$B$2:$B$1000,MATCH(Vásárlás!C100,Palacsinták!$A$2:$A$1000,0)))</f>
        <v>0</v>
      </c>
      <c r="E100" s="9">
        <f ca="1">IF(E99&lt;A100,A100+Segéd!F100,Vásárlás!E99+Segéd!F100)</f>
        <v>0.52011574074074052</v>
      </c>
    </row>
    <row r="101" spans="1:5" x14ac:dyDescent="0.25">
      <c r="A101" s="6">
        <f ca="1">A100+TIME(0,0,Segéd!A101)</f>
        <v>0.52097222222222195</v>
      </c>
      <c r="B101" s="7">
        <f ca="1">RANDBETWEEN(1,'Üzleti adatok'!$B$4)</f>
        <v>2</v>
      </c>
      <c r="C101" s="7" t="str">
        <f ca="1">INDEX(Palacsinták!$A$2:$A$4,RANDBETWEEN(1,Segéd!$K$2))</f>
        <v>Túrós</v>
      </c>
      <c r="D101" s="8">
        <f ca="1">IF(Segéd!D101&gt;Vásárlás!B101,Vásárlás!B101*INDEX(Palacsinták!$B$2:$B$1000,MATCH(Vásárlás!C101,Palacsinták!$A$2:$A$1000,0)),MAX(Segéd!D101,0)*INDEX(Palacsinták!$B$2:$B$1000,MATCH(Vásárlás!C101,Palacsinták!$A$2:$A$1000,0)))</f>
        <v>0</v>
      </c>
      <c r="E101" s="9">
        <f ca="1">IF(E100&lt;A101,A101+Segéd!F101,Vásárlás!E100+Segéd!F101)</f>
        <v>0.52097222222222195</v>
      </c>
    </row>
    <row r="102" spans="1:5" x14ac:dyDescent="0.25">
      <c r="A102" s="6">
        <f ca="1">A101+TIME(0,0,Segéd!A102)</f>
        <v>0.52243055555555529</v>
      </c>
      <c r="B102" s="7">
        <f ca="1">RANDBETWEEN(1,'Üzleti adatok'!$B$4)</f>
        <v>2</v>
      </c>
      <c r="C102" s="7" t="str">
        <f ca="1">INDEX(Palacsinták!$A$2:$A$4,RANDBETWEEN(1,Segéd!$K$2))</f>
        <v>Túrós</v>
      </c>
      <c r="D102" s="8">
        <f ca="1">IF(Segéd!D102&gt;Vásárlás!B102,Vásárlás!B102*INDEX(Palacsinták!$B$2:$B$1000,MATCH(Vásárlás!C102,Palacsinták!$A$2:$A$1000,0)),MAX(Segéd!D102,0)*INDEX(Palacsinták!$B$2:$B$1000,MATCH(Vásárlás!C102,Palacsinták!$A$2:$A$1000,0)))</f>
        <v>0</v>
      </c>
      <c r="E102" s="9">
        <f ca="1">IF(E101&lt;A102,A102+Segéd!F102,Vásárlás!E101+Segéd!F102)</f>
        <v>0.52243055555555529</v>
      </c>
    </row>
    <row r="103" spans="1:5" x14ac:dyDescent="0.25">
      <c r="A103" s="6">
        <f ca="1">A102+TIME(0,0,Segéd!A103)</f>
        <v>0.52450231481481457</v>
      </c>
      <c r="B103" s="7">
        <f ca="1">RANDBETWEEN(1,'Üzleti adatok'!$B$4)</f>
        <v>4</v>
      </c>
      <c r="C103" s="7" t="str">
        <f ca="1">INDEX(Palacsinták!$A$2:$A$4,RANDBETWEEN(1,Segéd!$K$2))</f>
        <v>Nutellás</v>
      </c>
      <c r="D103" s="8">
        <f ca="1">IF(Segéd!D103&gt;Vásárlás!B103,Vásárlás!B103*INDEX(Palacsinták!$B$2:$B$1000,MATCH(Vásárlás!C103,Palacsinták!$A$2:$A$1000,0)),MAX(Segéd!D103,0)*INDEX(Palacsinták!$B$2:$B$1000,MATCH(Vásárlás!C103,Palacsinták!$A$2:$A$1000,0)))</f>
        <v>0</v>
      </c>
      <c r="E103" s="9">
        <f ca="1">IF(E102&lt;A103,A103+Segéd!F103,Vásárlás!E102+Segéd!F103)</f>
        <v>0.52450231481481457</v>
      </c>
    </row>
    <row r="104" spans="1:5" x14ac:dyDescent="0.25">
      <c r="A104" s="6">
        <f ca="1">A103+TIME(0,0,Segéd!A104)</f>
        <v>0.52527777777777751</v>
      </c>
      <c r="B104" s="7">
        <f ca="1">RANDBETWEEN(1,'Üzleti adatok'!$B$4)</f>
        <v>2</v>
      </c>
      <c r="C104" s="7" t="str">
        <f ca="1">INDEX(Palacsinták!$A$2:$A$4,RANDBETWEEN(1,Segéd!$K$2))</f>
        <v>Nutellás</v>
      </c>
      <c r="D104" s="8">
        <f ca="1">IF(Segéd!D104&gt;Vásárlás!B104,Vásárlás!B104*INDEX(Palacsinták!$B$2:$B$1000,MATCH(Vásárlás!C104,Palacsinták!$A$2:$A$1000,0)),MAX(Segéd!D104,0)*INDEX(Palacsinták!$B$2:$B$1000,MATCH(Vásárlás!C104,Palacsinták!$A$2:$A$1000,0)))</f>
        <v>0</v>
      </c>
      <c r="E104" s="9">
        <f ca="1">IF(E103&lt;A104,A104+Segéd!F104,Vásárlás!E103+Segéd!F104)</f>
        <v>0.52527777777777751</v>
      </c>
    </row>
    <row r="105" spans="1:5" x14ac:dyDescent="0.25">
      <c r="A105" s="6">
        <f ca="1">A104+TIME(0,0,Segéd!A105)</f>
        <v>0.52844907407407382</v>
      </c>
      <c r="B105" s="7">
        <f ca="1">RANDBETWEEN(1,'Üzleti adatok'!$B$4)</f>
        <v>5</v>
      </c>
      <c r="C105" s="7" t="str">
        <f ca="1">INDEX(Palacsinták!$A$2:$A$4,RANDBETWEEN(1,Segéd!$K$2))</f>
        <v>Túrós</v>
      </c>
      <c r="D105" s="8">
        <f ca="1">IF(Segéd!D105&gt;Vásárlás!B105,Vásárlás!B105*INDEX(Palacsinták!$B$2:$B$1000,MATCH(Vásárlás!C105,Palacsinták!$A$2:$A$1000,0)),MAX(Segéd!D105,0)*INDEX(Palacsinták!$B$2:$B$1000,MATCH(Vásárlás!C105,Palacsinták!$A$2:$A$1000,0)))</f>
        <v>0</v>
      </c>
      <c r="E105" s="9">
        <f ca="1">IF(E104&lt;A105,A105+Segéd!F105,Vásárlás!E104+Segéd!F105)</f>
        <v>0.52844907407407382</v>
      </c>
    </row>
    <row r="106" spans="1:5" x14ac:dyDescent="0.25">
      <c r="A106" s="6">
        <f ca="1">A105+TIME(0,0,Segéd!A106)</f>
        <v>0.53134259259259231</v>
      </c>
      <c r="B106" s="7">
        <f ca="1">RANDBETWEEN(1,'Üzleti adatok'!$B$4)</f>
        <v>3</v>
      </c>
      <c r="C106" s="7" t="str">
        <f ca="1">INDEX(Palacsinták!$A$2:$A$4,RANDBETWEEN(1,Segéd!$K$2))</f>
        <v>Túrós</v>
      </c>
      <c r="D106" s="8">
        <f ca="1">IF(Segéd!D106&gt;Vásárlás!B106,Vásárlás!B106*INDEX(Palacsinták!$B$2:$B$1000,MATCH(Vásárlás!C106,Palacsinták!$A$2:$A$1000,0)),MAX(Segéd!D106,0)*INDEX(Palacsinták!$B$2:$B$1000,MATCH(Vásárlás!C106,Palacsinták!$A$2:$A$1000,0)))</f>
        <v>0</v>
      </c>
      <c r="E106" s="9">
        <f ca="1">IF(E105&lt;A106,A106+Segéd!F106,Vásárlás!E105+Segéd!F106)</f>
        <v>0.53134259259259231</v>
      </c>
    </row>
    <row r="107" spans="1:5" x14ac:dyDescent="0.25">
      <c r="A107" s="6">
        <f ca="1">A106+TIME(0,0,Segéd!A107)</f>
        <v>0.53412037037037008</v>
      </c>
      <c r="B107" s="7">
        <f ca="1">RANDBETWEEN(1,'Üzleti adatok'!$B$4)</f>
        <v>4</v>
      </c>
      <c r="C107" s="7" t="str">
        <f ca="1">INDEX(Palacsinták!$A$2:$A$4,RANDBETWEEN(1,Segéd!$K$2))</f>
        <v>Túrós</v>
      </c>
      <c r="D107" s="8">
        <f ca="1">IF(Segéd!D107&gt;Vásárlás!B107,Vásárlás!B107*INDEX(Palacsinták!$B$2:$B$1000,MATCH(Vásárlás!C107,Palacsinták!$A$2:$A$1000,0)),MAX(Segéd!D107,0)*INDEX(Palacsinták!$B$2:$B$1000,MATCH(Vásárlás!C107,Palacsinták!$A$2:$A$1000,0)))</f>
        <v>0</v>
      </c>
      <c r="E107" s="9">
        <f ca="1">IF(E106&lt;A107,A107+Segéd!F107,Vásárlás!E106+Segéd!F107)</f>
        <v>0.53412037037037008</v>
      </c>
    </row>
    <row r="108" spans="1:5" x14ac:dyDescent="0.25">
      <c r="A108" s="6">
        <f ca="1">A107+TIME(0,0,Segéd!A108)</f>
        <v>0.53752314814814783</v>
      </c>
      <c r="B108" s="7">
        <f ca="1">RANDBETWEEN(1,'Üzleti adatok'!$B$4)</f>
        <v>4</v>
      </c>
      <c r="C108" s="7" t="str">
        <f ca="1">INDEX(Palacsinták!$A$2:$A$4,RANDBETWEEN(1,Segéd!$K$2))</f>
        <v>Lekváros</v>
      </c>
      <c r="D108" s="8">
        <f ca="1">IF(Segéd!D108&gt;Vásárlás!B108,Vásárlás!B108*INDEX(Palacsinták!$B$2:$B$1000,MATCH(Vásárlás!C108,Palacsinták!$A$2:$A$1000,0)),MAX(Segéd!D108,0)*INDEX(Palacsinták!$B$2:$B$1000,MATCH(Vásárlás!C108,Palacsinták!$A$2:$A$1000,0)))</f>
        <v>1200</v>
      </c>
      <c r="E108" s="9">
        <f ca="1">IF(E107&lt;A108,A108+Segéd!F108,Vásárlás!E107+Segéd!F108)</f>
        <v>0.53891203703703672</v>
      </c>
    </row>
    <row r="109" spans="1:5" x14ac:dyDescent="0.25">
      <c r="A109" s="6">
        <f ca="1">A108+TIME(0,0,Segéd!A109)</f>
        <v>0.53810185185185155</v>
      </c>
      <c r="B109" s="7">
        <f ca="1">RANDBETWEEN(1,'Üzleti adatok'!$B$4)</f>
        <v>5</v>
      </c>
      <c r="C109" s="7" t="str">
        <f ca="1">INDEX(Palacsinták!$A$2:$A$4,RANDBETWEEN(1,Segéd!$K$2))</f>
        <v>Nutellás</v>
      </c>
      <c r="D109" s="8">
        <f ca="1">IF(Segéd!D109&gt;Vásárlás!B109,Vásárlás!B109*INDEX(Palacsinták!$B$2:$B$1000,MATCH(Vásárlás!C109,Palacsinták!$A$2:$A$1000,0)),MAX(Segéd!D109,0)*INDEX(Palacsinták!$B$2:$B$1000,MATCH(Vásárlás!C109,Palacsinták!$A$2:$A$1000,0)))</f>
        <v>0</v>
      </c>
      <c r="E109" s="9">
        <f ca="1">IF(E108&lt;A109,A109+Segéd!F109,Vásárlás!E108+Segéd!F109)</f>
        <v>0.53891203703703672</v>
      </c>
    </row>
    <row r="110" spans="1:5" x14ac:dyDescent="0.25">
      <c r="A110" s="6">
        <f ca="1">A109+TIME(0,0,Segéd!A110)</f>
        <v>0.54037037037037006</v>
      </c>
      <c r="B110" s="7">
        <f ca="1">RANDBETWEEN(1,'Üzleti adatok'!$B$4)</f>
        <v>5</v>
      </c>
      <c r="C110" s="7" t="str">
        <f ca="1">INDEX(Palacsinták!$A$2:$A$4,RANDBETWEEN(1,Segéd!$K$2))</f>
        <v>Lekváros</v>
      </c>
      <c r="D110" s="8">
        <f ca="1">IF(Segéd!D110&gt;Vásárlás!B110,Vásárlás!B110*INDEX(Palacsinták!$B$2:$B$1000,MATCH(Vásárlás!C110,Palacsinták!$A$2:$A$1000,0)),MAX(Segéd!D110,0)*INDEX(Palacsinták!$B$2:$B$1000,MATCH(Vásárlás!C110,Palacsinták!$A$2:$A$1000,0)))</f>
        <v>1500</v>
      </c>
      <c r="E110" s="9">
        <f ca="1">IF(E109&lt;A110,A110+Segéd!F110,Vásárlás!E109+Segéd!F110)</f>
        <v>0.54210648148148122</v>
      </c>
    </row>
    <row r="111" spans="1:5" x14ac:dyDescent="0.25">
      <c r="A111" s="6">
        <f ca="1">A110+TIME(0,0,Segéd!A111)</f>
        <v>0.54343749999999968</v>
      </c>
      <c r="B111" s="7">
        <f ca="1">RANDBETWEEN(1,'Üzleti adatok'!$B$4)</f>
        <v>4</v>
      </c>
      <c r="C111" s="7" t="str">
        <f ca="1">INDEX(Palacsinták!$A$2:$A$4,RANDBETWEEN(1,Segéd!$K$2))</f>
        <v>Túrós</v>
      </c>
      <c r="D111" s="8">
        <f ca="1">IF(Segéd!D111&gt;Vásárlás!B111,Vásárlás!B111*INDEX(Palacsinták!$B$2:$B$1000,MATCH(Vásárlás!C111,Palacsinták!$A$2:$A$1000,0)),MAX(Segéd!D111,0)*INDEX(Palacsinták!$B$2:$B$1000,MATCH(Vásárlás!C111,Palacsinták!$A$2:$A$1000,0)))</f>
        <v>0</v>
      </c>
      <c r="E111" s="9">
        <f ca="1">IF(E110&lt;A111,A111+Segéd!F111,Vásárlás!E110+Segéd!F111)</f>
        <v>0.54343749999999968</v>
      </c>
    </row>
    <row r="112" spans="1:5" x14ac:dyDescent="0.25">
      <c r="A112" s="6">
        <f ca="1">A111+TIME(0,0,Segéd!A112)</f>
        <v>0.54501157407407375</v>
      </c>
      <c r="B112" s="7">
        <f ca="1">RANDBETWEEN(1,'Üzleti adatok'!$B$4)</f>
        <v>5</v>
      </c>
      <c r="C112" s="7" t="str">
        <f ca="1">INDEX(Palacsinták!$A$2:$A$4,RANDBETWEEN(1,Segéd!$K$2))</f>
        <v>Lekváros</v>
      </c>
      <c r="D112" s="8">
        <f ca="1">IF(Segéd!D112&gt;Vásárlás!B112,Vásárlás!B112*INDEX(Palacsinták!$B$2:$B$1000,MATCH(Vásárlás!C112,Palacsinták!$A$2:$A$1000,0)),MAX(Segéd!D112,0)*INDEX(Palacsinták!$B$2:$B$1000,MATCH(Vásárlás!C112,Palacsinták!$A$2:$A$1000,0)))</f>
        <v>1500</v>
      </c>
      <c r="E112" s="9">
        <f ca="1">IF(E111&lt;A112,A112+Segéd!F112,Vásárlás!E111+Segéd!F112)</f>
        <v>0.54674768518518491</v>
      </c>
    </row>
    <row r="113" spans="1:5" x14ac:dyDescent="0.25">
      <c r="A113" s="6">
        <f ca="1">A112+TIME(0,0,Segéd!A113)</f>
        <v>0.54731481481481448</v>
      </c>
      <c r="B113" s="7">
        <f ca="1">RANDBETWEEN(1,'Üzleti adatok'!$B$4)</f>
        <v>5</v>
      </c>
      <c r="C113" s="7" t="str">
        <f ca="1">INDEX(Palacsinták!$A$2:$A$4,RANDBETWEEN(1,Segéd!$K$2))</f>
        <v>Túrós</v>
      </c>
      <c r="D113" s="8">
        <f ca="1">IF(Segéd!D113&gt;Vásárlás!B113,Vásárlás!B113*INDEX(Palacsinták!$B$2:$B$1000,MATCH(Vásárlás!C113,Palacsinták!$A$2:$A$1000,0)),MAX(Segéd!D113,0)*INDEX(Palacsinták!$B$2:$B$1000,MATCH(Vásárlás!C113,Palacsinták!$A$2:$A$1000,0)))</f>
        <v>0</v>
      </c>
      <c r="E113" s="9">
        <f ca="1">IF(E112&lt;A113,A113+Segéd!F113,Vásárlás!E112+Segéd!F113)</f>
        <v>0.54731481481481448</v>
      </c>
    </row>
    <row r="114" spans="1:5" x14ac:dyDescent="0.25">
      <c r="A114" s="6">
        <f ca="1">A113+TIME(0,0,Segéd!A114)</f>
        <v>0.55067129629629596</v>
      </c>
      <c r="B114" s="7">
        <f ca="1">RANDBETWEEN(1,'Üzleti adatok'!$B$4)</f>
        <v>4</v>
      </c>
      <c r="C114" s="7" t="str">
        <f ca="1">INDEX(Palacsinták!$A$2:$A$4,RANDBETWEEN(1,Segéd!$K$2))</f>
        <v>Túrós</v>
      </c>
      <c r="D114" s="8">
        <f ca="1">IF(Segéd!D114&gt;Vásárlás!B114,Vásárlás!B114*INDEX(Palacsinták!$B$2:$B$1000,MATCH(Vásárlás!C114,Palacsinták!$A$2:$A$1000,0)),MAX(Segéd!D114,0)*INDEX(Palacsinták!$B$2:$B$1000,MATCH(Vásárlás!C114,Palacsinták!$A$2:$A$1000,0)))</f>
        <v>0</v>
      </c>
      <c r="E114" s="9">
        <f ca="1">IF(E113&lt;A114,A114+Segéd!F114,Vásárlás!E113+Segéd!F114)</f>
        <v>0.55067129629629596</v>
      </c>
    </row>
    <row r="115" spans="1:5" x14ac:dyDescent="0.25">
      <c r="A115" s="6">
        <f ca="1">A114+TIME(0,0,Segéd!A115)</f>
        <v>0.55101851851851824</v>
      </c>
      <c r="B115" s="7">
        <f ca="1">RANDBETWEEN(1,'Üzleti adatok'!$B$4)</f>
        <v>3</v>
      </c>
      <c r="C115" s="7" t="str">
        <f ca="1">INDEX(Palacsinták!$A$2:$A$4,RANDBETWEEN(1,Segéd!$K$2))</f>
        <v>Lekváros</v>
      </c>
      <c r="D115" s="8">
        <f ca="1">IF(Segéd!D115&gt;Vásárlás!B115,Vásárlás!B115*INDEX(Palacsinták!$B$2:$B$1000,MATCH(Vásárlás!C115,Palacsinták!$A$2:$A$1000,0)),MAX(Segéd!D115,0)*INDEX(Palacsinták!$B$2:$B$1000,MATCH(Vásárlás!C115,Palacsinták!$A$2:$A$1000,0)))</f>
        <v>300</v>
      </c>
      <c r="E115" s="9">
        <f ca="1">IF(E114&lt;A115,A115+Segéd!F115,Vásárlás!E114+Segéd!F115)</f>
        <v>0.55136574074074052</v>
      </c>
    </row>
    <row r="116" spans="1:5" x14ac:dyDescent="0.25">
      <c r="A116" s="6">
        <f ca="1">A115+TIME(0,0,Segéd!A116)</f>
        <v>0.55293981481481458</v>
      </c>
      <c r="B116" s="7">
        <f ca="1">RANDBETWEEN(1,'Üzleti adatok'!$B$4)</f>
        <v>2</v>
      </c>
      <c r="C116" s="7" t="str">
        <f ca="1">INDEX(Palacsinták!$A$2:$A$4,RANDBETWEEN(1,Segéd!$K$2))</f>
        <v>Lekváros</v>
      </c>
      <c r="D116" s="8">
        <f ca="1">IF(Segéd!D116&gt;Vásárlás!B116,Vásárlás!B116*INDEX(Palacsinták!$B$2:$B$1000,MATCH(Vásárlás!C116,Palacsinták!$A$2:$A$1000,0)),MAX(Segéd!D116,0)*INDEX(Palacsinták!$B$2:$B$1000,MATCH(Vásárlás!C116,Palacsinták!$A$2:$A$1000,0)))</f>
        <v>0</v>
      </c>
      <c r="E116" s="9">
        <f ca="1">IF(E115&lt;A116,A116+Segéd!F116,Vásárlás!E115+Segéd!F116)</f>
        <v>0.55293981481481458</v>
      </c>
    </row>
    <row r="117" spans="1:5" x14ac:dyDescent="0.25">
      <c r="A117" s="6">
        <f ca="1">A116+TIME(0,0,Segéd!A117)</f>
        <v>0.5552662037037035</v>
      </c>
      <c r="B117" s="7">
        <f ca="1">RANDBETWEEN(1,'Üzleti adatok'!$B$4)</f>
        <v>4</v>
      </c>
      <c r="C117" s="7" t="str">
        <f ca="1">INDEX(Palacsinták!$A$2:$A$4,RANDBETWEEN(1,Segéd!$K$2))</f>
        <v>Túrós</v>
      </c>
      <c r="D117" s="8">
        <f ca="1">IF(Segéd!D117&gt;Vásárlás!B117,Vásárlás!B117*INDEX(Palacsinták!$B$2:$B$1000,MATCH(Vásárlás!C117,Palacsinták!$A$2:$A$1000,0)),MAX(Segéd!D117,0)*INDEX(Palacsinták!$B$2:$B$1000,MATCH(Vásárlás!C117,Palacsinták!$A$2:$A$1000,0)))</f>
        <v>0</v>
      </c>
      <c r="E117" s="9">
        <f ca="1">IF(E116&lt;A117,A117+Segéd!F117,Vásárlás!E116+Segéd!F117)</f>
        <v>0.5552662037037035</v>
      </c>
    </row>
    <row r="118" spans="1:5" x14ac:dyDescent="0.25">
      <c r="A118" s="6">
        <f ca="1">A117+TIME(0,0,Segéd!A118)</f>
        <v>0.55749999999999977</v>
      </c>
      <c r="B118" s="7">
        <f ca="1">RANDBETWEEN(1,'Üzleti adatok'!$B$4)</f>
        <v>2</v>
      </c>
      <c r="C118" s="7" t="str">
        <f ca="1">INDEX(Palacsinták!$A$2:$A$4,RANDBETWEEN(1,Segéd!$K$2))</f>
        <v>Túrós</v>
      </c>
      <c r="D118" s="8">
        <f ca="1">IF(Segéd!D118&gt;Vásárlás!B118,Vásárlás!B118*INDEX(Palacsinták!$B$2:$B$1000,MATCH(Vásárlás!C118,Palacsinták!$A$2:$A$1000,0)),MAX(Segéd!D118,0)*INDEX(Palacsinták!$B$2:$B$1000,MATCH(Vásárlás!C118,Palacsinták!$A$2:$A$1000,0)))</f>
        <v>0</v>
      </c>
      <c r="E118" s="9">
        <f ca="1">IF(E117&lt;A118,A118+Segéd!F118,Vásárlás!E117+Segéd!F118)</f>
        <v>0.55749999999999977</v>
      </c>
    </row>
    <row r="119" spans="1:5" x14ac:dyDescent="0.25">
      <c r="A119" s="6">
        <f ca="1">A118+TIME(0,0,Segéd!A119)</f>
        <v>0.55999999999999972</v>
      </c>
      <c r="B119" s="7">
        <f ca="1">RANDBETWEEN(1,'Üzleti adatok'!$B$4)</f>
        <v>1</v>
      </c>
      <c r="C119" s="7" t="str">
        <f ca="1">INDEX(Palacsinták!$A$2:$A$4,RANDBETWEEN(1,Segéd!$K$2))</f>
        <v>Túrós</v>
      </c>
      <c r="D119" s="8">
        <f ca="1">IF(Segéd!D119&gt;Vásárlás!B119,Vásárlás!B119*INDEX(Palacsinták!$B$2:$B$1000,MATCH(Vásárlás!C119,Palacsinták!$A$2:$A$1000,0)),MAX(Segéd!D119,0)*INDEX(Palacsinták!$B$2:$B$1000,MATCH(Vásárlás!C119,Palacsinták!$A$2:$A$1000,0)))</f>
        <v>0</v>
      </c>
      <c r="E119" s="9">
        <f ca="1">IF(E118&lt;A119,A119+Segéd!F119,Vásárlás!E118+Segéd!F119)</f>
        <v>0.55999999999999972</v>
      </c>
    </row>
    <row r="120" spans="1:5" x14ac:dyDescent="0.25">
      <c r="A120" s="6">
        <f ca="1">A119+TIME(0,0,Segéd!A120)</f>
        <v>0.56016203703703671</v>
      </c>
      <c r="B120" s="7">
        <f ca="1">RANDBETWEEN(1,'Üzleti adatok'!$B$4)</f>
        <v>3</v>
      </c>
      <c r="C120" s="7" t="str">
        <f ca="1">INDEX(Palacsinták!$A$2:$A$4,RANDBETWEEN(1,Segéd!$K$2))</f>
        <v>Nutellás</v>
      </c>
      <c r="D120" s="8">
        <f ca="1">IF(Segéd!D120&gt;Vásárlás!B120,Vásárlás!B120*INDEX(Palacsinták!$B$2:$B$1000,MATCH(Vásárlás!C120,Palacsinták!$A$2:$A$1000,0)),MAX(Segéd!D120,0)*INDEX(Palacsinták!$B$2:$B$1000,MATCH(Vásárlás!C120,Palacsinták!$A$2:$A$1000,0)))</f>
        <v>0</v>
      </c>
      <c r="E120" s="9">
        <f ca="1">IF(E119&lt;A120,A120+Segéd!F120,Vásárlás!E119+Segéd!F120)</f>
        <v>0.56016203703703671</v>
      </c>
    </row>
    <row r="121" spans="1:5" x14ac:dyDescent="0.25">
      <c r="A121" s="6">
        <f ca="1">A120+TIME(0,0,Segéd!A121)</f>
        <v>0.5612268518518515</v>
      </c>
      <c r="B121" s="7">
        <f ca="1">RANDBETWEEN(1,'Üzleti adatok'!$B$4)</f>
        <v>5</v>
      </c>
      <c r="C121" s="7" t="str">
        <f ca="1">INDEX(Palacsinták!$A$2:$A$4,RANDBETWEEN(1,Segéd!$K$2))</f>
        <v>Túrós</v>
      </c>
      <c r="D121" s="8">
        <f ca="1">IF(Segéd!D121&gt;Vásárlás!B121,Vásárlás!B121*INDEX(Palacsinták!$B$2:$B$1000,MATCH(Vásárlás!C121,Palacsinták!$A$2:$A$1000,0)),MAX(Segéd!D121,0)*INDEX(Palacsinták!$B$2:$B$1000,MATCH(Vásárlás!C121,Palacsinták!$A$2:$A$1000,0)))</f>
        <v>0</v>
      </c>
      <c r="E121" s="9">
        <f ca="1">IF(E120&lt;A121,A121+Segéd!F121,Vásárlás!E120+Segéd!F121)</f>
        <v>0.5612268518518515</v>
      </c>
    </row>
    <row r="122" spans="1:5" x14ac:dyDescent="0.25">
      <c r="A122" s="6">
        <f ca="1">A121+TIME(0,0,Segéd!A122)</f>
        <v>0.56303240740740701</v>
      </c>
      <c r="B122" s="7">
        <f ca="1">RANDBETWEEN(1,'Üzleti adatok'!$B$4)</f>
        <v>4</v>
      </c>
      <c r="C122" s="7" t="str">
        <f ca="1">INDEX(Palacsinták!$A$2:$A$4,RANDBETWEEN(1,Segéd!$K$2))</f>
        <v>Nutellás</v>
      </c>
      <c r="D122" s="8">
        <f ca="1">IF(Segéd!D122&gt;Vásárlás!B122,Vásárlás!B122*INDEX(Palacsinták!$B$2:$B$1000,MATCH(Vásárlás!C122,Palacsinták!$A$2:$A$1000,0)),MAX(Segéd!D122,0)*INDEX(Palacsinták!$B$2:$B$1000,MATCH(Vásárlás!C122,Palacsinták!$A$2:$A$1000,0)))</f>
        <v>0</v>
      </c>
      <c r="E122" s="9">
        <f ca="1">IF(E121&lt;A122,A122+Segéd!F122,Vásárlás!E121+Segéd!F122)</f>
        <v>0.56303240740740701</v>
      </c>
    </row>
    <row r="123" spans="1:5" x14ac:dyDescent="0.25">
      <c r="A123" s="6">
        <f ca="1">A122+TIME(0,0,Segéd!A123)</f>
        <v>0.56495370370370335</v>
      </c>
      <c r="B123" s="7">
        <f ca="1">RANDBETWEEN(1,'Üzleti adatok'!$B$4)</f>
        <v>1</v>
      </c>
      <c r="C123" s="7" t="str">
        <f ca="1">INDEX(Palacsinták!$A$2:$A$4,RANDBETWEEN(1,Segéd!$K$2))</f>
        <v>Túrós</v>
      </c>
      <c r="D123" s="8">
        <f ca="1">IF(Segéd!D123&gt;Vásárlás!B123,Vásárlás!B123*INDEX(Palacsinták!$B$2:$B$1000,MATCH(Vásárlás!C123,Palacsinták!$A$2:$A$1000,0)),MAX(Segéd!D123,0)*INDEX(Palacsinták!$B$2:$B$1000,MATCH(Vásárlás!C123,Palacsinták!$A$2:$A$1000,0)))</f>
        <v>0</v>
      </c>
      <c r="E123" s="9">
        <f ca="1">IF(E122&lt;A123,A123+Segéd!F123,Vásárlás!E122+Segéd!F123)</f>
        <v>0.56495370370370335</v>
      </c>
    </row>
    <row r="124" spans="1:5" x14ac:dyDescent="0.25">
      <c r="A124" s="6">
        <f ca="1">A123+TIME(0,0,Segéd!A124)</f>
        <v>0.56659722222222186</v>
      </c>
      <c r="B124" s="7">
        <f ca="1">RANDBETWEEN(1,'Üzleti adatok'!$B$4)</f>
        <v>4</v>
      </c>
      <c r="C124" s="7" t="str">
        <f ca="1">INDEX(Palacsinták!$A$2:$A$4,RANDBETWEEN(1,Segéd!$K$2))</f>
        <v>Túrós</v>
      </c>
      <c r="D124" s="8">
        <f ca="1">IF(Segéd!D124&gt;Vásárlás!B124,Vásárlás!B124*INDEX(Palacsinták!$B$2:$B$1000,MATCH(Vásárlás!C124,Palacsinták!$A$2:$A$1000,0)),MAX(Segéd!D124,0)*INDEX(Palacsinták!$B$2:$B$1000,MATCH(Vásárlás!C124,Palacsinták!$A$2:$A$1000,0)))</f>
        <v>0</v>
      </c>
      <c r="E124" s="9">
        <f ca="1">IF(E123&lt;A124,A124+Segéd!F124,Vásárlás!E123+Segéd!F124)</f>
        <v>0.56659722222222186</v>
      </c>
    </row>
    <row r="125" spans="1:5" x14ac:dyDescent="0.25">
      <c r="A125" s="6">
        <f ca="1">A124+TIME(0,0,Segéd!A125)</f>
        <v>0.56800925925925894</v>
      </c>
      <c r="B125" s="7">
        <f ca="1">RANDBETWEEN(1,'Üzleti adatok'!$B$4)</f>
        <v>4</v>
      </c>
      <c r="C125" s="7" t="str">
        <f ca="1">INDEX(Palacsinták!$A$2:$A$4,RANDBETWEEN(1,Segéd!$K$2))</f>
        <v>Nutellás</v>
      </c>
      <c r="D125" s="8">
        <f ca="1">IF(Segéd!D125&gt;Vásárlás!B125,Vásárlás!B125*INDEX(Palacsinták!$B$2:$B$1000,MATCH(Vásárlás!C125,Palacsinták!$A$2:$A$1000,0)),MAX(Segéd!D125,0)*INDEX(Palacsinták!$B$2:$B$1000,MATCH(Vásárlás!C125,Palacsinták!$A$2:$A$1000,0)))</f>
        <v>0</v>
      </c>
      <c r="E125" s="9">
        <f ca="1">IF(E124&lt;A125,A125+Segéd!F125,Vásárlás!E124+Segéd!F125)</f>
        <v>0.56800925925925894</v>
      </c>
    </row>
    <row r="126" spans="1:5" x14ac:dyDescent="0.25">
      <c r="A126" s="6">
        <f ca="1">A125+TIME(0,0,Segéd!A126)</f>
        <v>0.56918981481481445</v>
      </c>
      <c r="B126" s="7">
        <f ca="1">RANDBETWEEN(1,'Üzleti adatok'!$B$4)</f>
        <v>4</v>
      </c>
      <c r="C126" s="7" t="str">
        <f ca="1">INDEX(Palacsinták!$A$2:$A$4,RANDBETWEEN(1,Segéd!$K$2))</f>
        <v>Lekváros</v>
      </c>
      <c r="D126" s="8">
        <f ca="1">IF(Segéd!D126&gt;Vásárlás!B126,Vásárlás!B126*INDEX(Palacsinták!$B$2:$B$1000,MATCH(Vásárlás!C126,Palacsinták!$A$2:$A$1000,0)),MAX(Segéd!D126,0)*INDEX(Palacsinták!$B$2:$B$1000,MATCH(Vásárlás!C126,Palacsinták!$A$2:$A$1000,0)))</f>
        <v>0</v>
      </c>
      <c r="E126" s="9">
        <f ca="1">IF(E125&lt;A126,A126+Segéd!F126,Vásárlás!E125+Segéd!F126)</f>
        <v>0.56918981481481445</v>
      </c>
    </row>
    <row r="127" spans="1:5" x14ac:dyDescent="0.25">
      <c r="A127" s="6">
        <f ca="1">A126+TIME(0,0,Segéd!A127)</f>
        <v>0.57137731481481446</v>
      </c>
      <c r="B127" s="7">
        <f ca="1">RANDBETWEEN(1,'Üzleti adatok'!$B$4)</f>
        <v>1</v>
      </c>
      <c r="C127" s="7" t="str">
        <f ca="1">INDEX(Palacsinták!$A$2:$A$4,RANDBETWEEN(1,Segéd!$K$2))</f>
        <v>Nutellás</v>
      </c>
      <c r="D127" s="8">
        <f ca="1">IF(Segéd!D127&gt;Vásárlás!B127,Vásárlás!B127*INDEX(Palacsinták!$B$2:$B$1000,MATCH(Vásárlás!C127,Palacsinták!$A$2:$A$1000,0)),MAX(Segéd!D127,0)*INDEX(Palacsinták!$B$2:$B$1000,MATCH(Vásárlás!C127,Palacsinták!$A$2:$A$1000,0)))</f>
        <v>0</v>
      </c>
      <c r="E127" s="9">
        <f ca="1">IF(E126&lt;A127,A127+Segéd!F127,Vásárlás!E126+Segéd!F127)</f>
        <v>0.57137731481481446</v>
      </c>
    </row>
    <row r="128" spans="1:5" x14ac:dyDescent="0.25">
      <c r="A128" s="6">
        <f ca="1">A127+TIME(0,0,Segéd!A128)</f>
        <v>0.57251157407407371</v>
      </c>
      <c r="B128" s="7">
        <f ca="1">RANDBETWEEN(1,'Üzleti adatok'!$B$4)</f>
        <v>4</v>
      </c>
      <c r="C128" s="7" t="str">
        <f ca="1">INDEX(Palacsinták!$A$2:$A$4,RANDBETWEEN(1,Segéd!$K$2))</f>
        <v>Túrós</v>
      </c>
      <c r="D128" s="8">
        <f ca="1">IF(Segéd!D128&gt;Vásárlás!B128,Vásárlás!B128*INDEX(Palacsinták!$B$2:$B$1000,MATCH(Vásárlás!C128,Palacsinták!$A$2:$A$1000,0)),MAX(Segéd!D128,0)*INDEX(Palacsinták!$B$2:$B$1000,MATCH(Vásárlás!C128,Palacsinták!$A$2:$A$1000,0)))</f>
        <v>0</v>
      </c>
      <c r="E128" s="9">
        <f ca="1">IF(E127&lt;A128,A128+Segéd!F128,Vásárlás!E127+Segéd!F128)</f>
        <v>0.57251157407407371</v>
      </c>
    </row>
    <row r="129" spans="1:5" x14ac:dyDescent="0.25">
      <c r="A129" s="6">
        <f ca="1">A128+TIME(0,0,Segéd!A129)</f>
        <v>0.57585648148148116</v>
      </c>
      <c r="B129" s="7">
        <f ca="1">RANDBETWEEN(1,'Üzleti adatok'!$B$4)</f>
        <v>1</v>
      </c>
      <c r="C129" s="7" t="str">
        <f ca="1">INDEX(Palacsinták!$A$2:$A$4,RANDBETWEEN(1,Segéd!$K$2))</f>
        <v>Túrós</v>
      </c>
      <c r="D129" s="8">
        <f ca="1">IF(Segéd!D129&gt;Vásárlás!B129,Vásárlás!B129*INDEX(Palacsinták!$B$2:$B$1000,MATCH(Vásárlás!C129,Palacsinták!$A$2:$A$1000,0)),MAX(Segéd!D129,0)*INDEX(Palacsinták!$B$2:$B$1000,MATCH(Vásárlás!C129,Palacsinták!$A$2:$A$1000,0)))</f>
        <v>0</v>
      </c>
      <c r="E129" s="9">
        <f ca="1">IF(E128&lt;A129,A129+Segéd!F129,Vásárlás!E128+Segéd!F129)</f>
        <v>0.57585648148148116</v>
      </c>
    </row>
    <row r="130" spans="1:5" x14ac:dyDescent="0.25">
      <c r="A130" s="6">
        <f ca="1">A129+TIME(0,0,Segéd!A130)</f>
        <v>0.57712962962962933</v>
      </c>
      <c r="B130" s="7">
        <f ca="1">RANDBETWEEN(1,'Üzleti adatok'!$B$4)</f>
        <v>5</v>
      </c>
      <c r="C130" s="7" t="str">
        <f ca="1">INDEX(Palacsinták!$A$2:$A$4,RANDBETWEEN(1,Segéd!$K$2))</f>
        <v>Túrós</v>
      </c>
      <c r="D130" s="8">
        <f ca="1">IF(Segéd!D130&gt;Vásárlás!B130,Vásárlás!B130*INDEX(Palacsinták!$B$2:$B$1000,MATCH(Vásárlás!C130,Palacsinták!$A$2:$A$1000,0)),MAX(Segéd!D130,0)*INDEX(Palacsinták!$B$2:$B$1000,MATCH(Vásárlás!C130,Palacsinták!$A$2:$A$1000,0)))</f>
        <v>0</v>
      </c>
      <c r="E130" s="9">
        <f ca="1">IF(E129&lt;A130,A130+Segéd!F130,Vásárlás!E129+Segéd!F130)</f>
        <v>0.57712962962962933</v>
      </c>
    </row>
    <row r="131" spans="1:5" x14ac:dyDescent="0.25">
      <c r="A131" s="6">
        <f ca="1">A130+TIME(0,0,Segéd!A131)</f>
        <v>0.57721064814814782</v>
      </c>
      <c r="B131" s="7">
        <f ca="1">RANDBETWEEN(1,'Üzleti adatok'!$B$4)</f>
        <v>1</v>
      </c>
      <c r="C131" s="7" t="str">
        <f ca="1">INDEX(Palacsinták!$A$2:$A$4,RANDBETWEEN(1,Segéd!$K$2))</f>
        <v>Túrós</v>
      </c>
      <c r="D131" s="8">
        <f ca="1">IF(Segéd!D131&gt;Vásárlás!B131,Vásárlás!B131*INDEX(Palacsinták!$B$2:$B$1000,MATCH(Vásárlás!C131,Palacsinták!$A$2:$A$1000,0)),MAX(Segéd!D131,0)*INDEX(Palacsinták!$B$2:$B$1000,MATCH(Vásárlás!C131,Palacsinták!$A$2:$A$1000,0)))</f>
        <v>0</v>
      </c>
      <c r="E131" s="9">
        <f ca="1">IF(E130&lt;A131,A131+Segéd!F131,Vásárlás!E130+Segéd!F131)</f>
        <v>0.57721064814814782</v>
      </c>
    </row>
    <row r="132" spans="1:5" x14ac:dyDescent="0.25">
      <c r="A132" s="6">
        <f ca="1">A131+TIME(0,0,Segéd!A132)</f>
        <v>0.5801273148148145</v>
      </c>
      <c r="B132" s="7">
        <f ca="1">RANDBETWEEN(1,'Üzleti adatok'!$B$4)</f>
        <v>4</v>
      </c>
      <c r="C132" s="7" t="str">
        <f ca="1">INDEX(Palacsinták!$A$2:$A$4,RANDBETWEEN(1,Segéd!$K$2))</f>
        <v>Túrós</v>
      </c>
      <c r="D132" s="8">
        <f ca="1">IF(Segéd!D132&gt;Vásárlás!B132,Vásárlás!B132*INDEX(Palacsinták!$B$2:$B$1000,MATCH(Vásárlás!C132,Palacsinták!$A$2:$A$1000,0)),MAX(Segéd!D132,0)*INDEX(Palacsinták!$B$2:$B$1000,MATCH(Vásárlás!C132,Palacsinták!$A$2:$A$1000,0)))</f>
        <v>0</v>
      </c>
      <c r="E132" s="9">
        <f ca="1">IF(E131&lt;A132,A132+Segéd!F132,Vásárlás!E131+Segéd!F132)</f>
        <v>0.5801273148148145</v>
      </c>
    </row>
    <row r="133" spans="1:5" x14ac:dyDescent="0.25">
      <c r="A133" s="6">
        <f ca="1">A132+TIME(0,0,Segéd!A133)</f>
        <v>0.58267361111111082</v>
      </c>
      <c r="B133" s="7">
        <f ca="1">RANDBETWEEN(1,'Üzleti adatok'!$B$4)</f>
        <v>2</v>
      </c>
      <c r="C133" s="7" t="str">
        <f ca="1">INDEX(Palacsinták!$A$2:$A$4,RANDBETWEEN(1,Segéd!$K$2))</f>
        <v>Túrós</v>
      </c>
      <c r="D133" s="8">
        <f ca="1">IF(Segéd!D133&gt;Vásárlás!B133,Vásárlás!B133*INDEX(Palacsinták!$B$2:$B$1000,MATCH(Vásárlás!C133,Palacsinták!$A$2:$A$1000,0)),MAX(Segéd!D133,0)*INDEX(Palacsinták!$B$2:$B$1000,MATCH(Vásárlás!C133,Palacsinták!$A$2:$A$1000,0)))</f>
        <v>0</v>
      </c>
      <c r="E133" s="9">
        <f ca="1">IF(E132&lt;A133,A133+Segéd!F133,Vásárlás!E132+Segéd!F133)</f>
        <v>0.58267361111111082</v>
      </c>
    </row>
    <row r="134" spans="1:5" x14ac:dyDescent="0.25">
      <c r="A134" s="6">
        <f ca="1">A133+TIME(0,0,Segéd!A134)</f>
        <v>0.58339120370370345</v>
      </c>
      <c r="B134" s="7">
        <f ca="1">RANDBETWEEN(1,'Üzleti adatok'!$B$4)</f>
        <v>1</v>
      </c>
      <c r="C134" s="7" t="str">
        <f ca="1">INDEX(Palacsinták!$A$2:$A$4,RANDBETWEEN(1,Segéd!$K$2))</f>
        <v>Nutellás</v>
      </c>
      <c r="D134" s="8">
        <f ca="1">IF(Segéd!D134&gt;Vásárlás!B134,Vásárlás!B134*INDEX(Palacsinták!$B$2:$B$1000,MATCH(Vásárlás!C134,Palacsinták!$A$2:$A$1000,0)),MAX(Segéd!D134,0)*INDEX(Palacsinták!$B$2:$B$1000,MATCH(Vásárlás!C134,Palacsinták!$A$2:$A$1000,0)))</f>
        <v>0</v>
      </c>
      <c r="E134" s="9">
        <f ca="1">IF(E133&lt;A134,A134+Segéd!F134,Vásárlás!E133+Segéd!F134)</f>
        <v>0.58339120370370345</v>
      </c>
    </row>
    <row r="135" spans="1:5" x14ac:dyDescent="0.25">
      <c r="A135" s="6">
        <f ca="1">A134+TIME(0,0,Segéd!A135)</f>
        <v>0.58539351851851829</v>
      </c>
      <c r="B135" s="7">
        <f ca="1">RANDBETWEEN(1,'Üzleti adatok'!$B$4)</f>
        <v>5</v>
      </c>
      <c r="C135" s="7" t="str">
        <f ca="1">INDEX(Palacsinták!$A$2:$A$4,RANDBETWEEN(1,Segéd!$K$2))</f>
        <v>Túrós</v>
      </c>
      <c r="D135" s="8">
        <f ca="1">IF(Segéd!D135&gt;Vásárlás!B135,Vásárlás!B135*INDEX(Palacsinták!$B$2:$B$1000,MATCH(Vásárlás!C135,Palacsinták!$A$2:$A$1000,0)),MAX(Segéd!D135,0)*INDEX(Palacsinták!$B$2:$B$1000,MATCH(Vásárlás!C135,Palacsinták!$A$2:$A$1000,0)))</f>
        <v>0</v>
      </c>
      <c r="E135" s="9">
        <f ca="1">IF(E134&lt;A135,A135+Segéd!F135,Vásárlás!E134+Segéd!F135)</f>
        <v>0.58539351851851829</v>
      </c>
    </row>
    <row r="136" spans="1:5" x14ac:dyDescent="0.25">
      <c r="A136" s="6">
        <f ca="1">A135+TIME(0,0,Segéd!A136)</f>
        <v>0.5871180555555553</v>
      </c>
      <c r="B136" s="7">
        <f ca="1">RANDBETWEEN(1,'Üzleti adatok'!$B$4)</f>
        <v>3</v>
      </c>
      <c r="C136" s="7" t="str">
        <f ca="1">INDEX(Palacsinták!$A$2:$A$4,RANDBETWEEN(1,Segéd!$K$2))</f>
        <v>Túrós</v>
      </c>
      <c r="D136" s="8">
        <f ca="1">IF(Segéd!D136&gt;Vásárlás!B136,Vásárlás!B136*INDEX(Palacsinták!$B$2:$B$1000,MATCH(Vásárlás!C136,Palacsinták!$A$2:$A$1000,0)),MAX(Segéd!D136,0)*INDEX(Palacsinták!$B$2:$B$1000,MATCH(Vásárlás!C136,Palacsinták!$A$2:$A$1000,0)))</f>
        <v>0</v>
      </c>
      <c r="E136" s="9">
        <f ca="1">IF(E135&lt;A136,A136+Segéd!F136,Vásárlás!E135+Segéd!F136)</f>
        <v>0.5871180555555553</v>
      </c>
    </row>
    <row r="137" spans="1:5" x14ac:dyDescent="0.25">
      <c r="A137" s="6">
        <f ca="1">A136+TIME(0,0,Segéd!A137)</f>
        <v>0.58826388888888859</v>
      </c>
      <c r="B137" s="7">
        <f ca="1">RANDBETWEEN(1,'Üzleti adatok'!$B$4)</f>
        <v>4</v>
      </c>
      <c r="C137" s="7" t="str">
        <f ca="1">INDEX(Palacsinták!$A$2:$A$4,RANDBETWEEN(1,Segéd!$K$2))</f>
        <v>Lekváros</v>
      </c>
      <c r="D137" s="8">
        <f ca="1">IF(Segéd!D137&gt;Vásárlás!B137,Vásárlás!B137*INDEX(Palacsinták!$B$2:$B$1000,MATCH(Vásárlás!C137,Palacsinták!$A$2:$A$1000,0)),MAX(Segéd!D137,0)*INDEX(Palacsinták!$B$2:$B$1000,MATCH(Vásárlás!C137,Palacsinták!$A$2:$A$1000,0)))</f>
        <v>0</v>
      </c>
      <c r="E137" s="9">
        <f ca="1">IF(E136&lt;A137,A137+Segéd!F137,Vásárlás!E136+Segéd!F137)</f>
        <v>0.58826388888888859</v>
      </c>
    </row>
    <row r="138" spans="1:5" x14ac:dyDescent="0.25">
      <c r="A138" s="6">
        <f ca="1">A137+TIME(0,0,Segéd!A138)</f>
        <v>0.58877314814814785</v>
      </c>
      <c r="B138" s="7">
        <f ca="1">RANDBETWEEN(1,'Üzleti adatok'!$B$4)</f>
        <v>3</v>
      </c>
      <c r="C138" s="7" t="str">
        <f ca="1">INDEX(Palacsinták!$A$2:$A$4,RANDBETWEEN(1,Segéd!$K$2))</f>
        <v>Túrós</v>
      </c>
      <c r="D138" s="8">
        <f ca="1">IF(Segéd!D138&gt;Vásárlás!B138,Vásárlás!B138*INDEX(Palacsinták!$B$2:$B$1000,MATCH(Vásárlás!C138,Palacsinták!$A$2:$A$1000,0)),MAX(Segéd!D138,0)*INDEX(Palacsinták!$B$2:$B$1000,MATCH(Vásárlás!C138,Palacsinták!$A$2:$A$1000,0)))</f>
        <v>0</v>
      </c>
      <c r="E138" s="9">
        <f ca="1">IF(E137&lt;A138,A138+Segéd!F138,Vásárlás!E137+Segéd!F138)</f>
        <v>0.58877314814814785</v>
      </c>
    </row>
    <row r="139" spans="1:5" x14ac:dyDescent="0.25">
      <c r="A139" s="6">
        <f ca="1">A138+TIME(0,0,Segéd!A139)</f>
        <v>0.59074074074074046</v>
      </c>
      <c r="B139" s="7">
        <f ca="1">RANDBETWEEN(1,'Üzleti adatok'!$B$4)</f>
        <v>1</v>
      </c>
      <c r="C139" s="7" t="str">
        <f ca="1">INDEX(Palacsinták!$A$2:$A$4,RANDBETWEEN(1,Segéd!$K$2))</f>
        <v>Lekváros</v>
      </c>
      <c r="D139" s="8">
        <f ca="1">IF(Segéd!D139&gt;Vásárlás!B139,Vásárlás!B139*INDEX(Palacsinták!$B$2:$B$1000,MATCH(Vásárlás!C139,Palacsinták!$A$2:$A$1000,0)),MAX(Segéd!D139,0)*INDEX(Palacsinták!$B$2:$B$1000,MATCH(Vásárlás!C139,Palacsinták!$A$2:$A$1000,0)))</f>
        <v>0</v>
      </c>
      <c r="E139" s="9">
        <f ca="1">IF(E138&lt;A139,A139+Segéd!F139,Vásárlás!E138+Segéd!F139)</f>
        <v>0.59074074074074046</v>
      </c>
    </row>
    <row r="140" spans="1:5" x14ac:dyDescent="0.25">
      <c r="A140" s="6">
        <f ca="1">A139+TIME(0,0,Segéd!A140)</f>
        <v>0.59353009259259226</v>
      </c>
      <c r="B140" s="7">
        <f ca="1">RANDBETWEEN(1,'Üzleti adatok'!$B$4)</f>
        <v>3</v>
      </c>
      <c r="C140" s="7" t="str">
        <f ca="1">INDEX(Palacsinták!$A$2:$A$4,RANDBETWEEN(1,Segéd!$K$2))</f>
        <v>Lekváros</v>
      </c>
      <c r="D140" s="8">
        <f ca="1">IF(Segéd!D140&gt;Vásárlás!B140,Vásárlás!B140*INDEX(Palacsinták!$B$2:$B$1000,MATCH(Vásárlás!C140,Palacsinták!$A$2:$A$1000,0)),MAX(Segéd!D140,0)*INDEX(Palacsinták!$B$2:$B$1000,MATCH(Vásárlás!C140,Palacsinták!$A$2:$A$1000,0)))</f>
        <v>0</v>
      </c>
      <c r="E140" s="9">
        <f ca="1">IF(E139&lt;A140,A140+Segéd!F140,Vásárlás!E139+Segéd!F140)</f>
        <v>0.59353009259259226</v>
      </c>
    </row>
    <row r="141" spans="1:5" x14ac:dyDescent="0.25">
      <c r="A141" s="6">
        <f ca="1">A140+TIME(0,0,Segéd!A141)</f>
        <v>0.59409722222222194</v>
      </c>
      <c r="B141" s="7">
        <f ca="1">RANDBETWEEN(1,'Üzleti adatok'!$B$4)</f>
        <v>1</v>
      </c>
      <c r="C141" s="7" t="str">
        <f ca="1">INDEX(Palacsinták!$A$2:$A$4,RANDBETWEEN(1,Segéd!$K$2))</f>
        <v>Lekváros</v>
      </c>
      <c r="D141" s="8">
        <f ca="1">IF(Segéd!D141&gt;Vásárlás!B141,Vásárlás!B141*INDEX(Palacsinták!$B$2:$B$1000,MATCH(Vásárlás!C141,Palacsinták!$A$2:$A$1000,0)),MAX(Segéd!D141,0)*INDEX(Palacsinták!$B$2:$B$1000,MATCH(Vásárlás!C141,Palacsinták!$A$2:$A$1000,0)))</f>
        <v>0</v>
      </c>
      <c r="E141" s="9">
        <f ca="1">IF(E140&lt;A141,A141+Segéd!F141,Vásárlás!E140+Segéd!F141)</f>
        <v>0.59409722222222194</v>
      </c>
    </row>
    <row r="142" spans="1:5" x14ac:dyDescent="0.25">
      <c r="A142" s="6">
        <f ca="1">A141+TIME(0,0,Segéd!A142)</f>
        <v>0.59582175925925895</v>
      </c>
      <c r="B142" s="7">
        <f ca="1">RANDBETWEEN(1,'Üzleti adatok'!$B$4)</f>
        <v>5</v>
      </c>
      <c r="C142" s="7" t="str">
        <f ca="1">INDEX(Palacsinták!$A$2:$A$4,RANDBETWEEN(1,Segéd!$K$2))</f>
        <v>Nutellás</v>
      </c>
      <c r="D142" s="8">
        <f ca="1">IF(Segéd!D142&gt;Vásárlás!B142,Vásárlás!B142*INDEX(Palacsinták!$B$2:$B$1000,MATCH(Vásárlás!C142,Palacsinták!$A$2:$A$1000,0)),MAX(Segéd!D142,0)*INDEX(Palacsinták!$B$2:$B$1000,MATCH(Vásárlás!C142,Palacsinták!$A$2:$A$1000,0)))</f>
        <v>0</v>
      </c>
      <c r="E142" s="9">
        <f ca="1">IF(E141&lt;A142,A142+Segéd!F142,Vásárlás!E141+Segéd!F142)</f>
        <v>0.59582175925925895</v>
      </c>
    </row>
    <row r="143" spans="1:5" x14ac:dyDescent="0.25">
      <c r="A143" s="6">
        <f ca="1">A142+TIME(0,0,Segéd!A143)</f>
        <v>0.59721064814814784</v>
      </c>
      <c r="B143" s="7">
        <f ca="1">RANDBETWEEN(1,'Üzleti adatok'!$B$4)</f>
        <v>3</v>
      </c>
      <c r="C143" s="7" t="str">
        <f ca="1">INDEX(Palacsinták!$A$2:$A$4,RANDBETWEEN(1,Segéd!$K$2))</f>
        <v>Lekváros</v>
      </c>
      <c r="D143" s="8">
        <f ca="1">IF(Segéd!D143&gt;Vásárlás!B143,Vásárlás!B143*INDEX(Palacsinták!$B$2:$B$1000,MATCH(Vásárlás!C143,Palacsinták!$A$2:$A$1000,0)),MAX(Segéd!D143,0)*INDEX(Palacsinták!$B$2:$B$1000,MATCH(Vásárlás!C143,Palacsinták!$A$2:$A$1000,0)))</f>
        <v>0</v>
      </c>
      <c r="E143" s="9">
        <f ca="1">IF(E142&lt;A143,A143+Segéd!F143,Vásárlás!E142+Segéd!F143)</f>
        <v>0.59721064814814784</v>
      </c>
    </row>
    <row r="144" spans="1:5" x14ac:dyDescent="0.25">
      <c r="A144" s="6">
        <f ca="1">A143+TIME(0,0,Segéd!A144)</f>
        <v>0.59945601851851826</v>
      </c>
      <c r="B144" s="7">
        <f ca="1">RANDBETWEEN(1,'Üzleti adatok'!$B$4)</f>
        <v>3</v>
      </c>
      <c r="C144" s="7" t="str">
        <f ca="1">INDEX(Palacsinták!$A$2:$A$4,RANDBETWEEN(1,Segéd!$K$2))</f>
        <v>Túrós</v>
      </c>
      <c r="D144" s="8">
        <f ca="1">IF(Segéd!D144&gt;Vásárlás!B144,Vásárlás!B144*INDEX(Palacsinták!$B$2:$B$1000,MATCH(Vásárlás!C144,Palacsinták!$A$2:$A$1000,0)),MAX(Segéd!D144,0)*INDEX(Palacsinták!$B$2:$B$1000,MATCH(Vásárlás!C144,Palacsinták!$A$2:$A$1000,0)))</f>
        <v>0</v>
      </c>
      <c r="E144" s="9">
        <f ca="1">IF(E143&lt;A144,A144+Segéd!F144,Vásárlás!E143+Segéd!F144)</f>
        <v>0.59945601851851826</v>
      </c>
    </row>
    <row r="145" spans="1:5" x14ac:dyDescent="0.25">
      <c r="A145" s="6">
        <f ca="1">A144+TIME(0,0,Segéd!A145)</f>
        <v>0.60150462962962936</v>
      </c>
      <c r="B145" s="7">
        <f ca="1">RANDBETWEEN(1,'Üzleti adatok'!$B$4)</f>
        <v>2</v>
      </c>
      <c r="C145" s="7" t="str">
        <f ca="1">INDEX(Palacsinták!$A$2:$A$4,RANDBETWEEN(1,Segéd!$K$2))</f>
        <v>Nutellás</v>
      </c>
      <c r="D145" s="8">
        <f ca="1">IF(Segéd!D145&gt;Vásárlás!B145,Vásárlás!B145*INDEX(Palacsinták!$B$2:$B$1000,MATCH(Vásárlás!C145,Palacsinták!$A$2:$A$1000,0)),MAX(Segéd!D145,0)*INDEX(Palacsinták!$B$2:$B$1000,MATCH(Vásárlás!C145,Palacsinták!$A$2:$A$1000,0)))</f>
        <v>0</v>
      </c>
      <c r="E145" s="9">
        <f ca="1">IF(E144&lt;A145,A145+Segéd!F145,Vásárlás!E144+Segéd!F145)</f>
        <v>0.60150462962962936</v>
      </c>
    </row>
    <row r="146" spans="1:5" x14ac:dyDescent="0.25">
      <c r="A146" s="6">
        <f ca="1">A145+TIME(0,0,Segéd!A146)</f>
        <v>0.60224537037037007</v>
      </c>
      <c r="B146" s="7">
        <f ca="1">RANDBETWEEN(1,'Üzleti adatok'!$B$4)</f>
        <v>5</v>
      </c>
      <c r="C146" s="7" t="str">
        <f ca="1">INDEX(Palacsinták!$A$2:$A$4,RANDBETWEEN(1,Segéd!$K$2))</f>
        <v>Lekváros</v>
      </c>
      <c r="D146" s="8">
        <f ca="1">IF(Segéd!D146&gt;Vásárlás!B146,Vásárlás!B146*INDEX(Palacsinták!$B$2:$B$1000,MATCH(Vásárlás!C146,Palacsinták!$A$2:$A$1000,0)),MAX(Segéd!D146,0)*INDEX(Palacsinták!$B$2:$B$1000,MATCH(Vásárlás!C146,Palacsinták!$A$2:$A$1000,0)))</f>
        <v>0</v>
      </c>
      <c r="E146" s="9">
        <f ca="1">IF(E145&lt;A146,A146+Segéd!F146,Vásárlás!E145+Segéd!F146)</f>
        <v>0.60224537037037007</v>
      </c>
    </row>
    <row r="147" spans="1:5" x14ac:dyDescent="0.25">
      <c r="A147" s="6">
        <f ca="1">A146+TIME(0,0,Segéd!A147)</f>
        <v>0.60545138888888861</v>
      </c>
      <c r="B147" s="7">
        <f ca="1">RANDBETWEEN(1,'Üzleti adatok'!$B$4)</f>
        <v>1</v>
      </c>
      <c r="C147" s="7" t="str">
        <f ca="1">INDEX(Palacsinták!$A$2:$A$4,RANDBETWEEN(1,Segéd!$K$2))</f>
        <v>Túrós</v>
      </c>
      <c r="D147" s="8">
        <f ca="1">IF(Segéd!D147&gt;Vásárlás!B147,Vásárlás!B147*INDEX(Palacsinták!$B$2:$B$1000,MATCH(Vásárlás!C147,Palacsinták!$A$2:$A$1000,0)),MAX(Segéd!D147,0)*INDEX(Palacsinták!$B$2:$B$1000,MATCH(Vásárlás!C147,Palacsinták!$A$2:$A$1000,0)))</f>
        <v>0</v>
      </c>
      <c r="E147" s="9">
        <f ca="1">IF(E146&lt;A147,A147+Segéd!F147,Vásárlás!E146+Segéd!F147)</f>
        <v>0.60545138888888861</v>
      </c>
    </row>
    <row r="148" spans="1:5" x14ac:dyDescent="0.25">
      <c r="A148" s="6">
        <f ca="1">A147+TIME(0,0,Segéd!A148)</f>
        <v>0.60885416666666636</v>
      </c>
      <c r="B148" s="7">
        <f ca="1">RANDBETWEEN(1,'Üzleti adatok'!$B$4)</f>
        <v>1</v>
      </c>
      <c r="C148" s="7" t="str">
        <f ca="1">INDEX(Palacsinták!$A$2:$A$4,RANDBETWEEN(1,Segéd!$K$2))</f>
        <v>Nutellás</v>
      </c>
      <c r="D148" s="8">
        <f ca="1">IF(Segéd!D148&gt;Vásárlás!B148,Vásárlás!B148*INDEX(Palacsinták!$B$2:$B$1000,MATCH(Vásárlás!C148,Palacsinták!$A$2:$A$1000,0)),MAX(Segéd!D148,0)*INDEX(Palacsinták!$B$2:$B$1000,MATCH(Vásárlás!C148,Palacsinták!$A$2:$A$1000,0)))</f>
        <v>0</v>
      </c>
      <c r="E148" s="9">
        <f ca="1">IF(E147&lt;A148,A148+Segéd!F148,Vásárlás!E147+Segéd!F148)</f>
        <v>0.60885416666666636</v>
      </c>
    </row>
    <row r="149" spans="1:5" x14ac:dyDescent="0.25">
      <c r="A149" s="6">
        <f ca="1">A148+TIME(0,0,Segéd!A149)</f>
        <v>0.60998842592592561</v>
      </c>
      <c r="B149" s="7">
        <f ca="1">RANDBETWEEN(1,'Üzleti adatok'!$B$4)</f>
        <v>2</v>
      </c>
      <c r="C149" s="7" t="str">
        <f ca="1">INDEX(Palacsinták!$A$2:$A$4,RANDBETWEEN(1,Segéd!$K$2))</f>
        <v>Lekváros</v>
      </c>
      <c r="D149" s="8">
        <f ca="1">IF(Segéd!D149&gt;Vásárlás!B149,Vásárlás!B149*INDEX(Palacsinták!$B$2:$B$1000,MATCH(Vásárlás!C149,Palacsinták!$A$2:$A$1000,0)),MAX(Segéd!D149,0)*INDEX(Palacsinták!$B$2:$B$1000,MATCH(Vásárlás!C149,Palacsinták!$A$2:$A$1000,0)))</f>
        <v>0</v>
      </c>
      <c r="E149" s="9">
        <f ca="1">IF(E148&lt;A149,A149+Segéd!F149,Vásárlás!E148+Segéd!F149)</f>
        <v>0.60998842592592561</v>
      </c>
    </row>
    <row r="150" spans="1:5" x14ac:dyDescent="0.25">
      <c r="A150" s="6">
        <f ca="1">A149+TIME(0,0,Segéd!A150)</f>
        <v>0.61319444444444415</v>
      </c>
      <c r="B150" s="7">
        <f ca="1">RANDBETWEEN(1,'Üzleti adatok'!$B$4)</f>
        <v>4</v>
      </c>
      <c r="C150" s="7" t="str">
        <f ca="1">INDEX(Palacsinták!$A$2:$A$4,RANDBETWEEN(1,Segéd!$K$2))</f>
        <v>Nutellás</v>
      </c>
      <c r="D150" s="8">
        <f ca="1">IF(Segéd!D150&gt;Vásárlás!B150,Vásárlás!B150*INDEX(Palacsinták!$B$2:$B$1000,MATCH(Vásárlás!C150,Palacsinták!$A$2:$A$1000,0)),MAX(Segéd!D150,0)*INDEX(Palacsinták!$B$2:$B$1000,MATCH(Vásárlás!C150,Palacsinták!$A$2:$A$1000,0)))</f>
        <v>0</v>
      </c>
      <c r="E150" s="9">
        <f ca="1">IF(E149&lt;A150,A150+Segéd!F150,Vásárlás!E149+Segéd!F150)</f>
        <v>0.61319444444444415</v>
      </c>
    </row>
    <row r="151" spans="1:5" x14ac:dyDescent="0.25">
      <c r="A151" s="6">
        <f ca="1">A150+TIME(0,0,Segéd!A151)</f>
        <v>0.6155555555555553</v>
      </c>
      <c r="B151" s="7">
        <f ca="1">RANDBETWEEN(1,'Üzleti adatok'!$B$4)</f>
        <v>2</v>
      </c>
      <c r="C151" s="7" t="str">
        <f ca="1">INDEX(Palacsinták!$A$2:$A$4,RANDBETWEEN(1,Segéd!$K$2))</f>
        <v>Túrós</v>
      </c>
      <c r="D151" s="8">
        <f ca="1">IF(Segéd!D151&gt;Vásárlás!B151,Vásárlás!B151*INDEX(Palacsinták!$B$2:$B$1000,MATCH(Vásárlás!C151,Palacsinták!$A$2:$A$1000,0)),MAX(Segéd!D151,0)*INDEX(Palacsinták!$B$2:$B$1000,MATCH(Vásárlás!C151,Palacsinták!$A$2:$A$1000,0)))</f>
        <v>0</v>
      </c>
      <c r="E151" s="9">
        <f ca="1">IF(E150&lt;A151,A151+Segéd!F151,Vásárlás!E150+Segéd!F151)</f>
        <v>0.6155555555555553</v>
      </c>
    </row>
    <row r="152" spans="1:5" x14ac:dyDescent="0.25">
      <c r="A152" s="6">
        <f ca="1">A151+TIME(0,0,Segéd!A152)</f>
        <v>0.61877314814814788</v>
      </c>
      <c r="B152" s="7">
        <f ca="1">RANDBETWEEN(1,'Üzleti adatok'!$B$4)</f>
        <v>5</v>
      </c>
      <c r="C152" s="7" t="str">
        <f ca="1">INDEX(Palacsinták!$A$2:$A$4,RANDBETWEEN(1,Segéd!$K$2))</f>
        <v>Túrós</v>
      </c>
      <c r="D152" s="8">
        <f ca="1">IF(Segéd!D152&gt;Vásárlás!B152,Vásárlás!B152*INDEX(Palacsinták!$B$2:$B$1000,MATCH(Vásárlás!C152,Palacsinták!$A$2:$A$1000,0)),MAX(Segéd!D152,0)*INDEX(Palacsinták!$B$2:$B$1000,MATCH(Vásárlás!C152,Palacsinták!$A$2:$A$1000,0)))</f>
        <v>0</v>
      </c>
      <c r="E152" s="9">
        <f ca="1">IF(E151&lt;A152,A152+Segéd!F152,Vásárlás!E151+Segéd!F152)</f>
        <v>0.61877314814814788</v>
      </c>
    </row>
    <row r="153" spans="1:5" x14ac:dyDescent="0.25">
      <c r="A153" s="6">
        <f ca="1">A152+TIME(0,0,Segéd!A153)</f>
        <v>0.62150462962962938</v>
      </c>
      <c r="B153" s="7">
        <f ca="1">RANDBETWEEN(1,'Üzleti adatok'!$B$4)</f>
        <v>1</v>
      </c>
      <c r="C153" s="7" t="str">
        <f ca="1">INDEX(Palacsinták!$A$2:$A$4,RANDBETWEEN(1,Segéd!$K$2))</f>
        <v>Lekváros</v>
      </c>
      <c r="D153" s="8">
        <f ca="1">IF(Segéd!D153&gt;Vásárlás!B153,Vásárlás!B153*INDEX(Palacsinták!$B$2:$B$1000,MATCH(Vásárlás!C153,Palacsinták!$A$2:$A$1000,0)),MAX(Segéd!D153,0)*INDEX(Palacsinták!$B$2:$B$1000,MATCH(Vásárlás!C153,Palacsinták!$A$2:$A$1000,0)))</f>
        <v>0</v>
      </c>
      <c r="E153" s="9">
        <f ca="1">IF(E152&lt;A153,A153+Segéd!F153,Vásárlás!E152+Segéd!F153)</f>
        <v>0.62150462962962938</v>
      </c>
    </row>
    <row r="154" spans="1:5" x14ac:dyDescent="0.25">
      <c r="A154" s="6">
        <f ca="1">A153+TIME(0,0,Segéd!A154)</f>
        <v>0.62315972222222193</v>
      </c>
      <c r="B154" s="7">
        <f ca="1">RANDBETWEEN(1,'Üzleti adatok'!$B$4)</f>
        <v>3</v>
      </c>
      <c r="C154" s="7" t="str">
        <f ca="1">INDEX(Palacsinták!$A$2:$A$4,RANDBETWEEN(1,Segéd!$K$2))</f>
        <v>Nutellás</v>
      </c>
      <c r="D154" s="8">
        <f ca="1">IF(Segéd!D154&gt;Vásárlás!B154,Vásárlás!B154*INDEX(Palacsinták!$B$2:$B$1000,MATCH(Vásárlás!C154,Palacsinták!$A$2:$A$1000,0)),MAX(Segéd!D154,0)*INDEX(Palacsinták!$B$2:$B$1000,MATCH(Vásárlás!C154,Palacsinták!$A$2:$A$1000,0)))</f>
        <v>0</v>
      </c>
      <c r="E154" s="9">
        <f ca="1">IF(E153&lt;A154,A154+Segéd!F154,Vásárlás!E153+Segéd!F154)</f>
        <v>0.62315972222222193</v>
      </c>
    </row>
    <row r="155" spans="1:5" x14ac:dyDescent="0.25">
      <c r="A155" s="6">
        <f ca="1">A154+TIME(0,0,Segéd!A155)</f>
        <v>0.62353009259259229</v>
      </c>
      <c r="B155" s="7">
        <f ca="1">RANDBETWEEN(1,'Üzleti adatok'!$B$4)</f>
        <v>5</v>
      </c>
      <c r="C155" s="7" t="str">
        <f ca="1">INDEX(Palacsinták!$A$2:$A$4,RANDBETWEEN(1,Segéd!$K$2))</f>
        <v>Lekváros</v>
      </c>
      <c r="D155" s="8">
        <f ca="1">IF(Segéd!D155&gt;Vásárlás!B155,Vásárlás!B155*INDEX(Palacsinták!$B$2:$B$1000,MATCH(Vásárlás!C155,Palacsinták!$A$2:$A$1000,0)),MAX(Segéd!D155,0)*INDEX(Palacsinták!$B$2:$B$1000,MATCH(Vásárlás!C155,Palacsinták!$A$2:$A$1000,0)))</f>
        <v>0</v>
      </c>
      <c r="E155" s="9">
        <f ca="1">IF(E154&lt;A155,A155+Segéd!F155,Vásárlás!E154+Segéd!F155)</f>
        <v>0.62353009259259229</v>
      </c>
    </row>
    <row r="156" spans="1:5" x14ac:dyDescent="0.25">
      <c r="A156" s="6">
        <f ca="1">A155+TIME(0,0,Segéd!A156)</f>
        <v>0.62434027777777745</v>
      </c>
      <c r="B156" s="7">
        <f ca="1">RANDBETWEEN(1,'Üzleti adatok'!$B$4)</f>
        <v>1</v>
      </c>
      <c r="C156" s="7" t="str">
        <f ca="1">INDEX(Palacsinták!$A$2:$A$4,RANDBETWEEN(1,Segéd!$K$2))</f>
        <v>Túrós</v>
      </c>
      <c r="D156" s="8">
        <f ca="1">IF(Segéd!D156&gt;Vásárlás!B156,Vásárlás!B156*INDEX(Palacsinták!$B$2:$B$1000,MATCH(Vásárlás!C156,Palacsinták!$A$2:$A$1000,0)),MAX(Segéd!D156,0)*INDEX(Palacsinták!$B$2:$B$1000,MATCH(Vásárlás!C156,Palacsinták!$A$2:$A$1000,0)))</f>
        <v>0</v>
      </c>
      <c r="E156" s="9">
        <f ca="1">IF(E155&lt;A156,A156+Segéd!F156,Vásárlás!E155+Segéd!F156)</f>
        <v>0.62434027777777745</v>
      </c>
    </row>
    <row r="157" spans="1:5" x14ac:dyDescent="0.25">
      <c r="A157" s="6">
        <f ca="1">A156+TIME(0,0,Segéd!A157)</f>
        <v>0.62756944444444407</v>
      </c>
      <c r="B157" s="7">
        <f ca="1">RANDBETWEEN(1,'Üzleti adatok'!$B$4)</f>
        <v>3</v>
      </c>
      <c r="C157" s="7" t="str">
        <f ca="1">INDEX(Palacsinták!$A$2:$A$4,RANDBETWEEN(1,Segéd!$K$2))</f>
        <v>Lekváros</v>
      </c>
      <c r="D157" s="8">
        <f ca="1">IF(Segéd!D157&gt;Vásárlás!B157,Vásárlás!B157*INDEX(Palacsinták!$B$2:$B$1000,MATCH(Vásárlás!C157,Palacsinták!$A$2:$A$1000,0)),MAX(Segéd!D157,0)*INDEX(Palacsinták!$B$2:$B$1000,MATCH(Vásárlás!C157,Palacsinták!$A$2:$A$1000,0)))</f>
        <v>0</v>
      </c>
      <c r="E157" s="9">
        <f ca="1">IF(E156&lt;A157,A157+Segéd!F157,Vásárlás!E156+Segéd!F157)</f>
        <v>0.62756944444444407</v>
      </c>
    </row>
    <row r="158" spans="1:5" x14ac:dyDescent="0.25">
      <c r="A158" s="6">
        <f ca="1">A157+TIME(0,0,Segéd!A158)</f>
        <v>0.62944444444444403</v>
      </c>
      <c r="B158" s="7">
        <f ca="1">RANDBETWEEN(1,'Üzleti adatok'!$B$4)</f>
        <v>4</v>
      </c>
      <c r="C158" s="7" t="str">
        <f ca="1">INDEX(Palacsinták!$A$2:$A$4,RANDBETWEEN(1,Segéd!$K$2))</f>
        <v>Nutellás</v>
      </c>
      <c r="D158" s="8">
        <f ca="1">IF(Segéd!D158&gt;Vásárlás!B158,Vásárlás!B158*INDEX(Palacsinták!$B$2:$B$1000,MATCH(Vásárlás!C158,Palacsinták!$A$2:$A$1000,0)),MAX(Segéd!D158,0)*INDEX(Palacsinták!$B$2:$B$1000,MATCH(Vásárlás!C158,Palacsinták!$A$2:$A$1000,0)))</f>
        <v>0</v>
      </c>
      <c r="E158" s="9">
        <f ca="1">IF(E157&lt;A158,A158+Segéd!F158,Vásárlás!E157+Segéd!F158)</f>
        <v>0.62944444444444403</v>
      </c>
    </row>
    <row r="159" spans="1:5" x14ac:dyDescent="0.25">
      <c r="A159" s="6">
        <f ca="1">A158+TIME(0,0,Segéd!A159)</f>
        <v>0.63253472222222185</v>
      </c>
      <c r="B159" s="7">
        <f ca="1">RANDBETWEEN(1,'Üzleti adatok'!$B$4)</f>
        <v>5</v>
      </c>
      <c r="C159" s="7" t="str">
        <f ca="1">INDEX(Palacsinták!$A$2:$A$4,RANDBETWEEN(1,Segéd!$K$2))</f>
        <v>Lekváros</v>
      </c>
      <c r="D159" s="8">
        <f ca="1">IF(Segéd!D159&gt;Vásárlás!B159,Vásárlás!B159*INDEX(Palacsinták!$B$2:$B$1000,MATCH(Vásárlás!C159,Palacsinták!$A$2:$A$1000,0)),MAX(Segéd!D159,0)*INDEX(Palacsinták!$B$2:$B$1000,MATCH(Vásárlás!C159,Palacsinták!$A$2:$A$1000,0)))</f>
        <v>0</v>
      </c>
      <c r="E159" s="9">
        <f ca="1">IF(E158&lt;A159,A159+Segéd!F159,Vásárlás!E158+Segéd!F159)</f>
        <v>0.63253472222222185</v>
      </c>
    </row>
    <row r="160" spans="1:5" x14ac:dyDescent="0.25">
      <c r="A160" s="6">
        <f ca="1">A159+TIME(0,0,Segéd!A160)</f>
        <v>0.63341435185185146</v>
      </c>
      <c r="B160" s="7">
        <f ca="1">RANDBETWEEN(1,'Üzleti adatok'!$B$4)</f>
        <v>1</v>
      </c>
      <c r="C160" s="7" t="str">
        <f ca="1">INDEX(Palacsinták!$A$2:$A$4,RANDBETWEEN(1,Segéd!$K$2))</f>
        <v>Túrós</v>
      </c>
      <c r="D160" s="8">
        <f ca="1">IF(Segéd!D160&gt;Vásárlás!B160,Vásárlás!B160*INDEX(Palacsinták!$B$2:$B$1000,MATCH(Vásárlás!C160,Palacsinták!$A$2:$A$1000,0)),MAX(Segéd!D160,0)*INDEX(Palacsinták!$B$2:$B$1000,MATCH(Vásárlás!C160,Palacsinták!$A$2:$A$1000,0)))</f>
        <v>0</v>
      </c>
      <c r="E160" s="9">
        <f ca="1">IF(E159&lt;A160,A160+Segéd!F160,Vásárlás!E159+Segéd!F160)</f>
        <v>0.63341435185185146</v>
      </c>
    </row>
    <row r="161" spans="1:5" x14ac:dyDescent="0.25">
      <c r="A161" s="6">
        <f ca="1">A160+TIME(0,0,Segéd!A161)</f>
        <v>0.63667824074074031</v>
      </c>
      <c r="B161" s="7">
        <f ca="1">RANDBETWEEN(1,'Üzleti adatok'!$B$4)</f>
        <v>3</v>
      </c>
      <c r="C161" s="7" t="str">
        <f ca="1">INDEX(Palacsinták!$A$2:$A$4,RANDBETWEEN(1,Segéd!$K$2))</f>
        <v>Lekváros</v>
      </c>
      <c r="D161" s="8">
        <f ca="1">IF(Segéd!D161&gt;Vásárlás!B161,Vásárlás!B161*INDEX(Palacsinták!$B$2:$B$1000,MATCH(Vásárlás!C161,Palacsinták!$A$2:$A$1000,0)),MAX(Segéd!D161,0)*INDEX(Palacsinták!$B$2:$B$1000,MATCH(Vásárlás!C161,Palacsinták!$A$2:$A$1000,0)))</f>
        <v>0</v>
      </c>
      <c r="E161" s="9">
        <f ca="1">IF(E160&lt;A161,A161+Segéd!F161,Vásárlás!E160+Segéd!F161)</f>
        <v>0.63667824074074031</v>
      </c>
    </row>
    <row r="162" spans="1:5" x14ac:dyDescent="0.25">
      <c r="A162" s="6">
        <f ca="1">A161+TIME(0,0,Segéd!A162)</f>
        <v>0.63961805555555518</v>
      </c>
      <c r="B162" s="7">
        <f ca="1">RANDBETWEEN(1,'Üzleti adatok'!$B$4)</f>
        <v>2</v>
      </c>
      <c r="C162" s="7" t="str">
        <f ca="1">INDEX(Palacsinták!$A$2:$A$4,RANDBETWEEN(1,Segéd!$K$2))</f>
        <v>Lekváros</v>
      </c>
      <c r="D162" s="8">
        <f ca="1">IF(Segéd!D162&gt;Vásárlás!B162,Vásárlás!B162*INDEX(Palacsinták!$B$2:$B$1000,MATCH(Vásárlás!C162,Palacsinták!$A$2:$A$1000,0)),MAX(Segéd!D162,0)*INDEX(Palacsinták!$B$2:$B$1000,MATCH(Vásárlás!C162,Palacsinták!$A$2:$A$1000,0)))</f>
        <v>0</v>
      </c>
      <c r="E162" s="9">
        <f ca="1">IF(E161&lt;A162,A162+Segéd!F162,Vásárlás!E161+Segéd!F162)</f>
        <v>0.63961805555555518</v>
      </c>
    </row>
    <row r="163" spans="1:5" x14ac:dyDescent="0.25">
      <c r="A163" s="6">
        <f ca="1">A162+TIME(0,0,Segéd!A163)</f>
        <v>0.64091435185185153</v>
      </c>
      <c r="B163" s="7">
        <f ca="1">RANDBETWEEN(1,'Üzleti adatok'!$B$4)</f>
        <v>1</v>
      </c>
      <c r="C163" s="7" t="str">
        <f ca="1">INDEX(Palacsinták!$A$2:$A$4,RANDBETWEEN(1,Segéd!$K$2))</f>
        <v>Nutellás</v>
      </c>
      <c r="D163" s="8">
        <f ca="1">IF(Segéd!D163&gt;Vásárlás!B163,Vásárlás!B163*INDEX(Palacsinták!$B$2:$B$1000,MATCH(Vásárlás!C163,Palacsinták!$A$2:$A$1000,0)),MAX(Segéd!D163,0)*INDEX(Palacsinták!$B$2:$B$1000,MATCH(Vásárlás!C163,Palacsinták!$A$2:$A$1000,0)))</f>
        <v>0</v>
      </c>
      <c r="E163" s="9">
        <f ca="1">IF(E162&lt;A163,A163+Segéd!F163,Vásárlás!E162+Segéd!F163)</f>
        <v>0.64091435185185153</v>
      </c>
    </row>
    <row r="164" spans="1:5" x14ac:dyDescent="0.25">
      <c r="A164" s="6">
        <f ca="1">A163+TIME(0,0,Segéd!A164)</f>
        <v>0.64386574074074043</v>
      </c>
      <c r="B164" s="7">
        <f ca="1">RANDBETWEEN(1,'Üzleti adatok'!$B$4)</f>
        <v>5</v>
      </c>
      <c r="C164" s="7" t="str">
        <f ca="1">INDEX(Palacsinták!$A$2:$A$4,RANDBETWEEN(1,Segéd!$K$2))</f>
        <v>Lekváros</v>
      </c>
      <c r="D164" s="8">
        <f ca="1">IF(Segéd!D164&gt;Vásárlás!B164,Vásárlás!B164*INDEX(Palacsinták!$B$2:$B$1000,MATCH(Vásárlás!C164,Palacsinták!$A$2:$A$1000,0)),MAX(Segéd!D164,0)*INDEX(Palacsinták!$B$2:$B$1000,MATCH(Vásárlás!C164,Palacsinták!$A$2:$A$1000,0)))</f>
        <v>0</v>
      </c>
      <c r="E164" s="9">
        <f ca="1">IF(E163&lt;A164,A164+Segéd!F164,Vásárlás!E163+Segéd!F164)</f>
        <v>0.64386574074074043</v>
      </c>
    </row>
    <row r="165" spans="1:5" x14ac:dyDescent="0.25">
      <c r="A165" s="6">
        <f ca="1">A164+TIME(0,0,Segéd!A165)</f>
        <v>0.6465856481481479</v>
      </c>
      <c r="B165" s="7">
        <f ca="1">RANDBETWEEN(1,'Üzleti adatok'!$B$4)</f>
        <v>2</v>
      </c>
      <c r="C165" s="7" t="str">
        <f ca="1">INDEX(Palacsinták!$A$2:$A$4,RANDBETWEEN(1,Segéd!$K$2))</f>
        <v>Lekváros</v>
      </c>
      <c r="D165" s="8">
        <f ca="1">IF(Segéd!D165&gt;Vásárlás!B165,Vásárlás!B165*INDEX(Palacsinták!$B$2:$B$1000,MATCH(Vásárlás!C165,Palacsinták!$A$2:$A$1000,0)),MAX(Segéd!D165,0)*INDEX(Palacsinták!$B$2:$B$1000,MATCH(Vásárlás!C165,Palacsinták!$A$2:$A$1000,0)))</f>
        <v>0</v>
      </c>
      <c r="E165" s="9">
        <f ca="1">IF(E164&lt;A165,A165+Segéd!F165,Vásárlás!E164+Segéd!F165)</f>
        <v>0.6465856481481479</v>
      </c>
    </row>
    <row r="166" spans="1:5" x14ac:dyDescent="0.25">
      <c r="A166" s="6">
        <f ca="1">A165+TIME(0,0,Segéd!A166)</f>
        <v>0.64976851851851825</v>
      </c>
      <c r="B166" s="7">
        <f ca="1">RANDBETWEEN(1,'Üzleti adatok'!$B$4)</f>
        <v>1</v>
      </c>
      <c r="C166" s="7" t="str">
        <f ca="1">INDEX(Palacsinták!$A$2:$A$4,RANDBETWEEN(1,Segéd!$K$2))</f>
        <v>Nutellás</v>
      </c>
      <c r="D166" s="8">
        <f ca="1">IF(Segéd!D166&gt;Vásárlás!B166,Vásárlás!B166*INDEX(Palacsinták!$B$2:$B$1000,MATCH(Vásárlás!C166,Palacsinták!$A$2:$A$1000,0)),MAX(Segéd!D166,0)*INDEX(Palacsinták!$B$2:$B$1000,MATCH(Vásárlás!C166,Palacsinták!$A$2:$A$1000,0)))</f>
        <v>0</v>
      </c>
      <c r="E166" s="9">
        <f ca="1">IF(E165&lt;A166,A166+Segéd!F166,Vásárlás!E165+Segéd!F166)</f>
        <v>0.64976851851851825</v>
      </c>
    </row>
    <row r="167" spans="1:5" x14ac:dyDescent="0.25">
      <c r="A167" s="6">
        <f ca="1">A166+TIME(0,0,Segéd!A167)</f>
        <v>0.65153935185185163</v>
      </c>
      <c r="B167" s="7">
        <f ca="1">RANDBETWEEN(1,'Üzleti adatok'!$B$4)</f>
        <v>1</v>
      </c>
      <c r="C167" s="7" t="str">
        <f ca="1">INDEX(Palacsinták!$A$2:$A$4,RANDBETWEEN(1,Segéd!$K$2))</f>
        <v>Túrós</v>
      </c>
      <c r="D167" s="8">
        <f ca="1">IF(Segéd!D167&gt;Vásárlás!B167,Vásárlás!B167*INDEX(Palacsinták!$B$2:$B$1000,MATCH(Vásárlás!C167,Palacsinták!$A$2:$A$1000,0)),MAX(Segéd!D167,0)*INDEX(Palacsinták!$B$2:$B$1000,MATCH(Vásárlás!C167,Palacsinták!$A$2:$A$1000,0)))</f>
        <v>0</v>
      </c>
      <c r="E167" s="9">
        <f ca="1">IF(E166&lt;A167,A167+Segéd!F167,Vásárlás!E166+Segéd!F167)</f>
        <v>0.65153935185185163</v>
      </c>
    </row>
    <row r="168" spans="1:5" x14ac:dyDescent="0.25">
      <c r="A168" s="6">
        <f ca="1">A167+TIME(0,0,Segéd!A168)</f>
        <v>0.65480324074074048</v>
      </c>
      <c r="B168" s="7">
        <f ca="1">RANDBETWEEN(1,'Üzleti adatok'!$B$4)</f>
        <v>1</v>
      </c>
      <c r="C168" s="7" t="str">
        <f ca="1">INDEX(Palacsinták!$A$2:$A$4,RANDBETWEEN(1,Segéd!$K$2))</f>
        <v>Túrós</v>
      </c>
      <c r="D168" s="8">
        <f ca="1">IF(Segéd!D168&gt;Vásárlás!B168,Vásárlás!B168*INDEX(Palacsinták!$B$2:$B$1000,MATCH(Vásárlás!C168,Palacsinták!$A$2:$A$1000,0)),MAX(Segéd!D168,0)*INDEX(Palacsinták!$B$2:$B$1000,MATCH(Vásárlás!C168,Palacsinták!$A$2:$A$1000,0)))</f>
        <v>0</v>
      </c>
      <c r="E168" s="9">
        <f ca="1">IF(E167&lt;A168,A168+Segéd!F168,Vásárlás!E167+Segéd!F168)</f>
        <v>0.65480324074074048</v>
      </c>
    </row>
    <row r="169" spans="1:5" x14ac:dyDescent="0.25">
      <c r="A169" s="6">
        <f ca="1">A168+TIME(0,0,Segéd!A169)</f>
        <v>0.65787037037037011</v>
      </c>
      <c r="B169" s="7">
        <f ca="1">RANDBETWEEN(1,'Üzleti adatok'!$B$4)</f>
        <v>4</v>
      </c>
      <c r="C169" s="7" t="str">
        <f ca="1">INDEX(Palacsinták!$A$2:$A$4,RANDBETWEEN(1,Segéd!$K$2))</f>
        <v>Nutellás</v>
      </c>
      <c r="D169" s="8">
        <f ca="1">IF(Segéd!D169&gt;Vásárlás!B169,Vásárlás!B169*INDEX(Palacsinták!$B$2:$B$1000,MATCH(Vásárlás!C169,Palacsinták!$A$2:$A$1000,0)),MAX(Segéd!D169,0)*INDEX(Palacsinták!$B$2:$B$1000,MATCH(Vásárlás!C169,Palacsinták!$A$2:$A$1000,0)))</f>
        <v>0</v>
      </c>
      <c r="E169" s="9">
        <f ca="1">IF(E168&lt;A169,A169+Segéd!F169,Vásárlás!E168+Segéd!F169)</f>
        <v>0.65787037037037011</v>
      </c>
    </row>
    <row r="170" spans="1:5" x14ac:dyDescent="0.25">
      <c r="A170" s="6">
        <f ca="1">A169+TIME(0,0,Segéd!A170)</f>
        <v>0.65869212962962942</v>
      </c>
      <c r="B170" s="7">
        <f ca="1">RANDBETWEEN(1,'Üzleti adatok'!$B$4)</f>
        <v>5</v>
      </c>
      <c r="C170" s="7" t="str">
        <f ca="1">INDEX(Palacsinták!$A$2:$A$4,RANDBETWEEN(1,Segéd!$K$2))</f>
        <v>Túrós</v>
      </c>
      <c r="D170" s="8">
        <f ca="1">IF(Segéd!D170&gt;Vásárlás!B170,Vásárlás!B170*INDEX(Palacsinták!$B$2:$B$1000,MATCH(Vásárlás!C170,Palacsinták!$A$2:$A$1000,0)),MAX(Segéd!D170,0)*INDEX(Palacsinták!$B$2:$B$1000,MATCH(Vásárlás!C170,Palacsinták!$A$2:$A$1000,0)))</f>
        <v>0</v>
      </c>
      <c r="E170" s="9">
        <f ca="1">IF(E169&lt;A170,A170+Segéd!F170,Vásárlás!E169+Segéd!F170)</f>
        <v>0.65869212962962942</v>
      </c>
    </row>
    <row r="171" spans="1:5" x14ac:dyDescent="0.25">
      <c r="A171" s="6">
        <f ca="1">A170+TIME(0,0,Segéd!A171)</f>
        <v>0.66035879629629612</v>
      </c>
      <c r="B171" s="7">
        <f ca="1">RANDBETWEEN(1,'Üzleti adatok'!$B$4)</f>
        <v>2</v>
      </c>
      <c r="C171" s="7" t="str">
        <f ca="1">INDEX(Palacsinták!$A$2:$A$4,RANDBETWEEN(1,Segéd!$K$2))</f>
        <v>Nutellás</v>
      </c>
      <c r="D171" s="8">
        <f ca="1">IF(Segéd!D171&gt;Vásárlás!B171,Vásárlás!B171*INDEX(Palacsinták!$B$2:$B$1000,MATCH(Vásárlás!C171,Palacsinták!$A$2:$A$1000,0)),MAX(Segéd!D171,0)*INDEX(Palacsinták!$B$2:$B$1000,MATCH(Vásárlás!C171,Palacsinták!$A$2:$A$1000,0)))</f>
        <v>0</v>
      </c>
      <c r="E171" s="9">
        <f ca="1">IF(E170&lt;A171,A171+Segéd!F171,Vásárlás!E170+Segéd!F171)</f>
        <v>0.66035879629629612</v>
      </c>
    </row>
    <row r="172" spans="1:5" x14ac:dyDescent="0.25">
      <c r="A172" s="6">
        <f ca="1">A171+TIME(0,0,Segéd!A172)</f>
        <v>0.6625925925925924</v>
      </c>
      <c r="B172" s="7">
        <f ca="1">RANDBETWEEN(1,'Üzleti adatok'!$B$4)</f>
        <v>1</v>
      </c>
      <c r="C172" s="7" t="str">
        <f ca="1">INDEX(Palacsinták!$A$2:$A$4,RANDBETWEEN(1,Segéd!$K$2))</f>
        <v>Lekváros</v>
      </c>
      <c r="D172" s="8">
        <f ca="1">IF(Segéd!D172&gt;Vásárlás!B172,Vásárlás!B172*INDEX(Palacsinták!$B$2:$B$1000,MATCH(Vásárlás!C172,Palacsinták!$A$2:$A$1000,0)),MAX(Segéd!D172,0)*INDEX(Palacsinták!$B$2:$B$1000,MATCH(Vásárlás!C172,Palacsinták!$A$2:$A$1000,0)))</f>
        <v>0</v>
      </c>
      <c r="E172" s="9">
        <f ca="1">IF(E171&lt;A172,A172+Segéd!F172,Vásárlás!E171+Segéd!F172)</f>
        <v>0.6625925925925924</v>
      </c>
    </row>
    <row r="173" spans="1:5" x14ac:dyDescent="0.25">
      <c r="A173" s="6">
        <f ca="1">A172+TIME(0,0,Segéd!A173)</f>
        <v>0.66437499999999983</v>
      </c>
      <c r="B173" s="7">
        <f ca="1">RANDBETWEEN(1,'Üzleti adatok'!$B$4)</f>
        <v>5</v>
      </c>
      <c r="C173" s="7" t="str">
        <f ca="1">INDEX(Palacsinták!$A$2:$A$4,RANDBETWEEN(1,Segéd!$K$2))</f>
        <v>Nutellás</v>
      </c>
      <c r="D173" s="8">
        <f ca="1">IF(Segéd!D173&gt;Vásárlás!B173,Vásárlás!B173*INDEX(Palacsinták!$B$2:$B$1000,MATCH(Vásárlás!C173,Palacsinták!$A$2:$A$1000,0)),MAX(Segéd!D173,0)*INDEX(Palacsinták!$B$2:$B$1000,MATCH(Vásárlás!C173,Palacsinták!$A$2:$A$1000,0)))</f>
        <v>0</v>
      </c>
      <c r="E173" s="9">
        <f ca="1">IF(E172&lt;A173,A173+Segéd!F173,Vásárlás!E172+Segéd!F173)</f>
        <v>0.66437499999999983</v>
      </c>
    </row>
    <row r="174" spans="1:5" x14ac:dyDescent="0.25">
      <c r="A174" s="6">
        <f ca="1">A173+TIME(0,0,Segéd!A174)</f>
        <v>0.66618055555555533</v>
      </c>
      <c r="B174" s="7">
        <f ca="1">RANDBETWEEN(1,'Üzleti adatok'!$B$4)</f>
        <v>5</v>
      </c>
      <c r="C174" s="7" t="str">
        <f ca="1">INDEX(Palacsinták!$A$2:$A$4,RANDBETWEEN(1,Segéd!$K$2))</f>
        <v>Túrós</v>
      </c>
      <c r="D174" s="8">
        <f ca="1">IF(Segéd!D174&gt;Vásárlás!B174,Vásárlás!B174*INDEX(Palacsinták!$B$2:$B$1000,MATCH(Vásárlás!C174,Palacsinták!$A$2:$A$1000,0)),MAX(Segéd!D174,0)*INDEX(Palacsinták!$B$2:$B$1000,MATCH(Vásárlás!C174,Palacsinták!$A$2:$A$1000,0)))</f>
        <v>0</v>
      </c>
      <c r="E174" s="9">
        <f ca="1">IF(E173&lt;A174,A174+Segéd!F174,Vásárlás!E173+Segéd!F174)</f>
        <v>0.66618055555555533</v>
      </c>
    </row>
    <row r="175" spans="1:5" x14ac:dyDescent="0.25">
      <c r="A175" s="6">
        <f ca="1">A174+TIME(0,0,Segéd!A175)</f>
        <v>0.66914351851851828</v>
      </c>
      <c r="B175" s="7">
        <f ca="1">RANDBETWEEN(1,'Üzleti adatok'!$B$4)</f>
        <v>4</v>
      </c>
      <c r="C175" s="7" t="str">
        <f ca="1">INDEX(Palacsinták!$A$2:$A$4,RANDBETWEEN(1,Segéd!$K$2))</f>
        <v>Lekváros</v>
      </c>
      <c r="D175" s="8">
        <f ca="1">IF(Segéd!D175&gt;Vásárlás!B175,Vásárlás!B175*INDEX(Palacsinták!$B$2:$B$1000,MATCH(Vásárlás!C175,Palacsinták!$A$2:$A$1000,0)),MAX(Segéd!D175,0)*INDEX(Palacsinták!$B$2:$B$1000,MATCH(Vásárlás!C175,Palacsinták!$A$2:$A$1000,0)))</f>
        <v>0</v>
      </c>
      <c r="E175" s="9">
        <f ca="1">IF(E174&lt;A175,A175+Segéd!F175,Vásárlás!E174+Segéd!F175)</f>
        <v>0.66914351851851828</v>
      </c>
    </row>
    <row r="176" spans="1:5" x14ac:dyDescent="0.25">
      <c r="A176" s="6">
        <f ca="1">A175+TIME(0,0,Segéd!A176)</f>
        <v>0.67020833333333307</v>
      </c>
      <c r="B176" s="7">
        <f ca="1">RANDBETWEEN(1,'Üzleti adatok'!$B$4)</f>
        <v>3</v>
      </c>
      <c r="C176" s="7" t="str">
        <f ca="1">INDEX(Palacsinták!$A$2:$A$4,RANDBETWEEN(1,Segéd!$K$2))</f>
        <v>Lekváros</v>
      </c>
      <c r="D176" s="8">
        <f ca="1">IF(Segéd!D176&gt;Vásárlás!B176,Vásárlás!B176*INDEX(Palacsinták!$B$2:$B$1000,MATCH(Vásárlás!C176,Palacsinták!$A$2:$A$1000,0)),MAX(Segéd!D176,0)*INDEX(Palacsinták!$B$2:$B$1000,MATCH(Vásárlás!C176,Palacsinták!$A$2:$A$1000,0)))</f>
        <v>0</v>
      </c>
      <c r="E176" s="9">
        <f ca="1">IF(E175&lt;A176,A176+Segéd!F176,Vásárlás!E175+Segéd!F176)</f>
        <v>0.67020833333333307</v>
      </c>
    </row>
    <row r="177" spans="1:5" x14ac:dyDescent="0.25">
      <c r="A177" s="6">
        <f ca="1">A176+TIME(0,0,Segéd!A177)</f>
        <v>0.67268518518518494</v>
      </c>
      <c r="B177" s="7">
        <f ca="1">RANDBETWEEN(1,'Üzleti adatok'!$B$4)</f>
        <v>1</v>
      </c>
      <c r="C177" s="7" t="str">
        <f ca="1">INDEX(Palacsinták!$A$2:$A$4,RANDBETWEEN(1,Segéd!$K$2))</f>
        <v>Lekváros</v>
      </c>
      <c r="D177" s="8">
        <f ca="1">IF(Segéd!D177&gt;Vásárlás!B177,Vásárlás!B177*INDEX(Palacsinták!$B$2:$B$1000,MATCH(Vásárlás!C177,Palacsinták!$A$2:$A$1000,0)),MAX(Segéd!D177,0)*INDEX(Palacsinták!$B$2:$B$1000,MATCH(Vásárlás!C177,Palacsinták!$A$2:$A$1000,0)))</f>
        <v>0</v>
      </c>
      <c r="E177" s="9">
        <f ca="1">IF(E176&lt;A177,A177+Segéd!F177,Vásárlás!E176+Segéd!F177)</f>
        <v>0.67268518518518494</v>
      </c>
    </row>
    <row r="178" spans="1:5" x14ac:dyDescent="0.25">
      <c r="A178" s="6">
        <f ca="1">A177+TIME(0,0,Segéd!A178)</f>
        <v>0.67593749999999975</v>
      </c>
      <c r="B178" s="7">
        <f ca="1">RANDBETWEEN(1,'Üzleti adatok'!$B$4)</f>
        <v>2</v>
      </c>
      <c r="C178" s="7" t="str">
        <f ca="1">INDEX(Palacsinták!$A$2:$A$4,RANDBETWEEN(1,Segéd!$K$2))</f>
        <v>Lekváros</v>
      </c>
      <c r="D178" s="8">
        <f ca="1">IF(Segéd!D178&gt;Vásárlás!B178,Vásárlás!B178*INDEX(Palacsinták!$B$2:$B$1000,MATCH(Vásárlás!C178,Palacsinták!$A$2:$A$1000,0)),MAX(Segéd!D178,0)*INDEX(Palacsinták!$B$2:$B$1000,MATCH(Vásárlás!C178,Palacsinták!$A$2:$A$1000,0)))</f>
        <v>0</v>
      </c>
      <c r="E178" s="9">
        <f ca="1">IF(E177&lt;A178,A178+Segéd!F178,Vásárlás!E177+Segéd!F178)</f>
        <v>0.67593749999999975</v>
      </c>
    </row>
    <row r="179" spans="1:5" x14ac:dyDescent="0.25">
      <c r="A179" s="6">
        <f ca="1">A178+TIME(0,0,Segéd!A179)</f>
        <v>0.67652777777777751</v>
      </c>
      <c r="B179" s="7">
        <f ca="1">RANDBETWEEN(1,'Üzleti adatok'!$B$4)</f>
        <v>5</v>
      </c>
      <c r="C179" s="7" t="str">
        <f ca="1">INDEX(Palacsinták!$A$2:$A$4,RANDBETWEEN(1,Segéd!$K$2))</f>
        <v>Nutellás</v>
      </c>
      <c r="D179" s="8">
        <f ca="1">IF(Segéd!D179&gt;Vásárlás!B179,Vásárlás!B179*INDEX(Palacsinták!$B$2:$B$1000,MATCH(Vásárlás!C179,Palacsinták!$A$2:$A$1000,0)),MAX(Segéd!D179,0)*INDEX(Palacsinták!$B$2:$B$1000,MATCH(Vásárlás!C179,Palacsinták!$A$2:$A$1000,0)))</f>
        <v>0</v>
      </c>
      <c r="E179" s="9">
        <f ca="1">IF(E178&lt;A179,A179+Segéd!F179,Vásárlás!E178+Segéd!F179)</f>
        <v>0.67652777777777751</v>
      </c>
    </row>
    <row r="180" spans="1:5" x14ac:dyDescent="0.25">
      <c r="A180" s="6">
        <f ca="1">A179+TIME(0,0,Segéd!A180)</f>
        <v>0.6772916666666664</v>
      </c>
      <c r="B180" s="7">
        <f ca="1">RANDBETWEEN(1,'Üzleti adatok'!$B$4)</f>
        <v>3</v>
      </c>
      <c r="C180" s="7" t="str">
        <f ca="1">INDEX(Palacsinták!$A$2:$A$4,RANDBETWEEN(1,Segéd!$K$2))</f>
        <v>Nutellás</v>
      </c>
      <c r="D180" s="8">
        <f ca="1">IF(Segéd!D180&gt;Vásárlás!B180,Vásárlás!B180*INDEX(Palacsinták!$B$2:$B$1000,MATCH(Vásárlás!C180,Palacsinták!$A$2:$A$1000,0)),MAX(Segéd!D180,0)*INDEX(Palacsinták!$B$2:$B$1000,MATCH(Vásárlás!C180,Palacsinták!$A$2:$A$1000,0)))</f>
        <v>0</v>
      </c>
      <c r="E180" s="9">
        <f ca="1">IF(E179&lt;A180,A180+Segéd!F180,Vásárlás!E179+Segéd!F180)</f>
        <v>0.6772916666666664</v>
      </c>
    </row>
    <row r="181" spans="1:5" x14ac:dyDescent="0.25">
      <c r="A181" s="6">
        <f ca="1">A180+TIME(0,0,Segéd!A181)</f>
        <v>0.67821759259259229</v>
      </c>
      <c r="B181" s="7">
        <f ca="1">RANDBETWEEN(1,'Üzleti adatok'!$B$4)</f>
        <v>3</v>
      </c>
      <c r="C181" s="7" t="str">
        <f ca="1">INDEX(Palacsinták!$A$2:$A$4,RANDBETWEEN(1,Segéd!$K$2))</f>
        <v>Nutellás</v>
      </c>
      <c r="D181" s="8">
        <f ca="1">IF(Segéd!D181&gt;Vásárlás!B181,Vásárlás!B181*INDEX(Palacsinták!$B$2:$B$1000,MATCH(Vásárlás!C181,Palacsinták!$A$2:$A$1000,0)),MAX(Segéd!D181,0)*INDEX(Palacsinták!$B$2:$B$1000,MATCH(Vásárlás!C181,Palacsinták!$A$2:$A$1000,0)))</f>
        <v>0</v>
      </c>
      <c r="E181" s="9">
        <f ca="1">IF(E180&lt;A181,A181+Segéd!F181,Vásárlás!E180+Segéd!F181)</f>
        <v>0.67821759259259229</v>
      </c>
    </row>
    <row r="182" spans="1:5" x14ac:dyDescent="0.25">
      <c r="A182" s="6">
        <f ca="1">A181+TIME(0,0,Segéd!A182)</f>
        <v>0.68093749999999975</v>
      </c>
      <c r="B182" s="7">
        <f ca="1">RANDBETWEEN(1,'Üzleti adatok'!$B$4)</f>
        <v>4</v>
      </c>
      <c r="C182" s="7" t="str">
        <f ca="1">INDEX(Palacsinták!$A$2:$A$4,RANDBETWEEN(1,Segéd!$K$2))</f>
        <v>Lekváros</v>
      </c>
      <c r="D182" s="8">
        <f ca="1">IF(Segéd!D182&gt;Vásárlás!B182,Vásárlás!B182*INDEX(Palacsinták!$B$2:$B$1000,MATCH(Vásárlás!C182,Palacsinták!$A$2:$A$1000,0)),MAX(Segéd!D182,0)*INDEX(Palacsinták!$B$2:$B$1000,MATCH(Vásárlás!C182,Palacsinták!$A$2:$A$1000,0)))</f>
        <v>0</v>
      </c>
      <c r="E182" s="9">
        <f ca="1">IF(E181&lt;A182,A182+Segéd!F182,Vásárlás!E181+Segéd!F182)</f>
        <v>0.68093749999999975</v>
      </c>
    </row>
    <row r="183" spans="1:5" x14ac:dyDescent="0.25">
      <c r="A183" s="6">
        <f ca="1">A182+TIME(0,0,Segéd!A183)</f>
        <v>0.68353009259259234</v>
      </c>
      <c r="B183" s="7">
        <f ca="1">RANDBETWEEN(1,'Üzleti adatok'!$B$4)</f>
        <v>2</v>
      </c>
      <c r="C183" s="7" t="str">
        <f ca="1">INDEX(Palacsinták!$A$2:$A$4,RANDBETWEEN(1,Segéd!$K$2))</f>
        <v>Túrós</v>
      </c>
      <c r="D183" s="8">
        <f ca="1">IF(Segéd!D183&gt;Vásárlás!B183,Vásárlás!B183*INDEX(Palacsinták!$B$2:$B$1000,MATCH(Vásárlás!C183,Palacsinták!$A$2:$A$1000,0)),MAX(Segéd!D183,0)*INDEX(Palacsinták!$B$2:$B$1000,MATCH(Vásárlás!C183,Palacsinták!$A$2:$A$1000,0)))</f>
        <v>0</v>
      </c>
      <c r="E183" s="9">
        <f ca="1">IF(E182&lt;A183,A183+Segéd!F183,Vásárlás!E182+Segéd!F183)</f>
        <v>0.68353009259259234</v>
      </c>
    </row>
    <row r="184" spans="1:5" x14ac:dyDescent="0.25">
      <c r="A184" s="6">
        <f ca="1">A183+TIME(0,0,Segéd!A184)</f>
        <v>0.6838194444444442</v>
      </c>
      <c r="B184" s="7">
        <f ca="1">RANDBETWEEN(1,'Üzleti adatok'!$B$4)</f>
        <v>3</v>
      </c>
      <c r="C184" s="7" t="str">
        <f ca="1">INDEX(Palacsinták!$A$2:$A$4,RANDBETWEEN(1,Segéd!$K$2))</f>
        <v>Lekváros</v>
      </c>
      <c r="D184" s="8">
        <f ca="1">IF(Segéd!D184&gt;Vásárlás!B184,Vásárlás!B184*INDEX(Palacsinták!$B$2:$B$1000,MATCH(Vásárlás!C184,Palacsinták!$A$2:$A$1000,0)),MAX(Segéd!D184,0)*INDEX(Palacsinták!$B$2:$B$1000,MATCH(Vásárlás!C184,Palacsinták!$A$2:$A$1000,0)))</f>
        <v>0</v>
      </c>
      <c r="E184" s="9">
        <f ca="1">IF(E183&lt;A184,A184+Segéd!F184,Vásárlás!E183+Segéd!F184)</f>
        <v>0.6838194444444442</v>
      </c>
    </row>
    <row r="185" spans="1:5" x14ac:dyDescent="0.25">
      <c r="A185" s="6">
        <f ca="1">A184+TIME(0,0,Segéd!A185)</f>
        <v>0.68656249999999974</v>
      </c>
      <c r="B185" s="7">
        <f ca="1">RANDBETWEEN(1,'Üzleti adatok'!$B$4)</f>
        <v>2</v>
      </c>
      <c r="C185" s="7" t="str">
        <f ca="1">INDEX(Palacsinták!$A$2:$A$4,RANDBETWEEN(1,Segéd!$K$2))</f>
        <v>Túrós</v>
      </c>
      <c r="D185" s="8">
        <f ca="1">IF(Segéd!D185&gt;Vásárlás!B185,Vásárlás!B185*INDEX(Palacsinták!$B$2:$B$1000,MATCH(Vásárlás!C185,Palacsinták!$A$2:$A$1000,0)),MAX(Segéd!D185,0)*INDEX(Palacsinták!$B$2:$B$1000,MATCH(Vásárlás!C185,Palacsinták!$A$2:$A$1000,0)))</f>
        <v>0</v>
      </c>
      <c r="E185" s="9">
        <f ca="1">IF(E184&lt;A185,A185+Segéd!F185,Vásárlás!E184+Segéd!F185)</f>
        <v>0.68656249999999974</v>
      </c>
    </row>
    <row r="186" spans="1:5" x14ac:dyDescent="0.25">
      <c r="A186" s="6">
        <f ca="1">A185+TIME(0,0,Segéd!A186)</f>
        <v>0.68682870370370341</v>
      </c>
      <c r="B186" s="7">
        <f ca="1">RANDBETWEEN(1,'Üzleti adatok'!$B$4)</f>
        <v>5</v>
      </c>
      <c r="C186" s="7" t="str">
        <f ca="1">INDEX(Palacsinták!$A$2:$A$4,RANDBETWEEN(1,Segéd!$K$2))</f>
        <v>Túrós</v>
      </c>
      <c r="D186" s="8">
        <f ca="1">IF(Segéd!D186&gt;Vásárlás!B186,Vásárlás!B186*INDEX(Palacsinták!$B$2:$B$1000,MATCH(Vásárlás!C186,Palacsinták!$A$2:$A$1000,0)),MAX(Segéd!D186,0)*INDEX(Palacsinták!$B$2:$B$1000,MATCH(Vásárlás!C186,Palacsinták!$A$2:$A$1000,0)))</f>
        <v>0</v>
      </c>
      <c r="E186" s="9">
        <f ca="1">IF(E185&lt;A186,A186+Segéd!F186,Vásárlás!E185+Segéd!F186)</f>
        <v>0.68682870370370341</v>
      </c>
    </row>
    <row r="187" spans="1:5" x14ac:dyDescent="0.25">
      <c r="A187" s="6">
        <f ca="1">A186+TIME(0,0,Segéd!A187)</f>
        <v>0.68989583333333304</v>
      </c>
      <c r="B187" s="7">
        <f ca="1">RANDBETWEEN(1,'Üzleti adatok'!$B$4)</f>
        <v>3</v>
      </c>
      <c r="C187" s="7" t="str">
        <f ca="1">INDEX(Palacsinták!$A$2:$A$4,RANDBETWEEN(1,Segéd!$K$2))</f>
        <v>Túrós</v>
      </c>
      <c r="D187" s="8">
        <f ca="1">IF(Segéd!D187&gt;Vásárlás!B187,Vásárlás!B187*INDEX(Palacsinták!$B$2:$B$1000,MATCH(Vásárlás!C187,Palacsinták!$A$2:$A$1000,0)),MAX(Segéd!D187,0)*INDEX(Palacsinták!$B$2:$B$1000,MATCH(Vásárlás!C187,Palacsinták!$A$2:$A$1000,0)))</f>
        <v>0</v>
      </c>
      <c r="E187" s="9">
        <f ca="1">IF(E186&lt;A187,A187+Segéd!F187,Vásárlás!E186+Segéd!F187)</f>
        <v>0.68989583333333304</v>
      </c>
    </row>
    <row r="188" spans="1:5" x14ac:dyDescent="0.25">
      <c r="A188" s="6">
        <f ca="1">A187+TIME(0,0,Segéd!A188)</f>
        <v>0.69038194444444412</v>
      </c>
      <c r="B188" s="7">
        <f ca="1">RANDBETWEEN(1,'Üzleti adatok'!$B$4)</f>
        <v>3</v>
      </c>
      <c r="C188" s="7" t="str">
        <f ca="1">INDEX(Palacsinták!$A$2:$A$4,RANDBETWEEN(1,Segéd!$K$2))</f>
        <v>Nutellás</v>
      </c>
      <c r="D188" s="8">
        <f ca="1">IF(Segéd!D188&gt;Vásárlás!B188,Vásárlás!B188*INDEX(Palacsinták!$B$2:$B$1000,MATCH(Vásárlás!C188,Palacsinták!$A$2:$A$1000,0)),MAX(Segéd!D188,0)*INDEX(Palacsinták!$B$2:$B$1000,MATCH(Vásárlás!C188,Palacsinták!$A$2:$A$1000,0)))</f>
        <v>0</v>
      </c>
      <c r="E188" s="9">
        <f ca="1">IF(E187&lt;A188,A188+Segéd!F188,Vásárlás!E187+Segéd!F188)</f>
        <v>0.69038194444444412</v>
      </c>
    </row>
    <row r="189" spans="1:5" x14ac:dyDescent="0.25">
      <c r="A189" s="6">
        <f ca="1">A188+TIME(0,0,Segéd!A189)</f>
        <v>0.6938194444444441</v>
      </c>
      <c r="B189" s="7">
        <f ca="1">RANDBETWEEN(1,'Üzleti adatok'!$B$4)</f>
        <v>3</v>
      </c>
      <c r="C189" s="7" t="str">
        <f ca="1">INDEX(Palacsinták!$A$2:$A$4,RANDBETWEEN(1,Segéd!$K$2))</f>
        <v>Lekváros</v>
      </c>
      <c r="D189" s="8">
        <f ca="1">IF(Segéd!D189&gt;Vásárlás!B189,Vásárlás!B189*INDEX(Palacsinták!$B$2:$B$1000,MATCH(Vásárlás!C189,Palacsinták!$A$2:$A$1000,0)),MAX(Segéd!D189,0)*INDEX(Palacsinták!$B$2:$B$1000,MATCH(Vásárlás!C189,Palacsinták!$A$2:$A$1000,0)))</f>
        <v>0</v>
      </c>
      <c r="E189" s="9">
        <f ca="1">IF(E188&lt;A189,A189+Segéd!F189,Vásárlás!E188+Segéd!F189)</f>
        <v>0.6938194444444441</v>
      </c>
    </row>
    <row r="190" spans="1:5" x14ac:dyDescent="0.25">
      <c r="A190" s="6">
        <f ca="1">A189+TIME(0,0,Segéd!A190)</f>
        <v>0.69384259259259229</v>
      </c>
      <c r="B190" s="7">
        <f ca="1">RANDBETWEEN(1,'Üzleti adatok'!$B$4)</f>
        <v>2</v>
      </c>
      <c r="C190" s="7" t="str">
        <f ca="1">INDEX(Palacsinták!$A$2:$A$4,RANDBETWEEN(1,Segéd!$K$2))</f>
        <v>Lekváros</v>
      </c>
      <c r="D190" s="8">
        <f ca="1">IF(Segéd!D190&gt;Vásárlás!B190,Vásárlás!B190*INDEX(Palacsinták!$B$2:$B$1000,MATCH(Vásárlás!C190,Palacsinták!$A$2:$A$1000,0)),MAX(Segéd!D190,0)*INDEX(Palacsinták!$B$2:$B$1000,MATCH(Vásárlás!C190,Palacsinták!$A$2:$A$1000,0)))</f>
        <v>0</v>
      </c>
      <c r="E190" s="9">
        <f ca="1">IF(E189&lt;A190,A190+Segéd!F190,Vásárlás!E189+Segéd!F190)</f>
        <v>0.69384259259259229</v>
      </c>
    </row>
    <row r="191" spans="1:5" x14ac:dyDescent="0.25">
      <c r="A191" s="6">
        <f ca="1">A190+TIME(0,0,Segéd!A191)</f>
        <v>0.6957870370370367</v>
      </c>
      <c r="B191" s="7">
        <f ca="1">RANDBETWEEN(1,'Üzleti adatok'!$B$4)</f>
        <v>2</v>
      </c>
      <c r="C191" s="7" t="str">
        <f ca="1">INDEX(Palacsinták!$A$2:$A$4,RANDBETWEEN(1,Segéd!$K$2))</f>
        <v>Lekváros</v>
      </c>
      <c r="D191" s="8">
        <f ca="1">IF(Segéd!D191&gt;Vásárlás!B191,Vásárlás!B191*INDEX(Palacsinták!$B$2:$B$1000,MATCH(Vásárlás!C191,Palacsinták!$A$2:$A$1000,0)),MAX(Segéd!D191,0)*INDEX(Palacsinták!$B$2:$B$1000,MATCH(Vásárlás!C191,Palacsinták!$A$2:$A$1000,0)))</f>
        <v>0</v>
      </c>
      <c r="E191" s="9">
        <f ca="1">IF(E190&lt;A191,A191+Segéd!F191,Vásárlás!E190+Segéd!F191)</f>
        <v>0.6957870370370367</v>
      </c>
    </row>
    <row r="192" spans="1:5" x14ac:dyDescent="0.25">
      <c r="A192" s="6">
        <f ca="1">A191+TIME(0,0,Segéd!A192)</f>
        <v>0.69907407407407374</v>
      </c>
      <c r="B192" s="7">
        <f ca="1">RANDBETWEEN(1,'Üzleti adatok'!$B$4)</f>
        <v>3</v>
      </c>
      <c r="C192" s="7" t="str">
        <f ca="1">INDEX(Palacsinták!$A$2:$A$4,RANDBETWEEN(1,Segéd!$K$2))</f>
        <v>Nutellás</v>
      </c>
      <c r="D192" s="8">
        <f ca="1">IF(Segéd!D192&gt;Vásárlás!B192,Vásárlás!B192*INDEX(Palacsinták!$B$2:$B$1000,MATCH(Vásárlás!C192,Palacsinták!$A$2:$A$1000,0)),MAX(Segéd!D192,0)*INDEX(Palacsinták!$B$2:$B$1000,MATCH(Vásárlás!C192,Palacsinták!$A$2:$A$1000,0)))</f>
        <v>0</v>
      </c>
      <c r="E192" s="9">
        <f ca="1">IF(E191&lt;A192,A192+Segéd!F192,Vásárlás!E191+Segéd!F192)</f>
        <v>0.69907407407407374</v>
      </c>
    </row>
    <row r="193" spans="1:5" x14ac:dyDescent="0.25">
      <c r="A193" s="6">
        <f ca="1">A192+TIME(0,0,Segéd!A193)</f>
        <v>0.7020949074074071</v>
      </c>
      <c r="B193" s="7">
        <f ca="1">RANDBETWEEN(1,'Üzleti adatok'!$B$4)</f>
        <v>1</v>
      </c>
      <c r="C193" s="7" t="str">
        <f ca="1">INDEX(Palacsinták!$A$2:$A$4,RANDBETWEEN(1,Segéd!$K$2))</f>
        <v>Lekváros</v>
      </c>
      <c r="D193" s="8">
        <f ca="1">IF(Segéd!D193&gt;Vásárlás!B193,Vásárlás!B193*INDEX(Palacsinták!$B$2:$B$1000,MATCH(Vásárlás!C193,Palacsinták!$A$2:$A$1000,0)),MAX(Segéd!D193,0)*INDEX(Palacsinták!$B$2:$B$1000,MATCH(Vásárlás!C193,Palacsinták!$A$2:$A$1000,0)))</f>
        <v>0</v>
      </c>
      <c r="E193" s="9">
        <f ca="1">IF(E192&lt;A193,A193+Segéd!F193,Vásárlás!E192+Segéd!F193)</f>
        <v>0.7020949074074071</v>
      </c>
    </row>
    <row r="194" spans="1:5" x14ac:dyDescent="0.25">
      <c r="A194" s="6">
        <f ca="1">A193+TIME(0,0,Segéd!A194)</f>
        <v>0.70539351851851817</v>
      </c>
      <c r="B194" s="7">
        <f ca="1">RANDBETWEEN(1,'Üzleti adatok'!$B$4)</f>
        <v>3</v>
      </c>
      <c r="C194" s="7" t="str">
        <f ca="1">INDEX(Palacsinták!$A$2:$A$4,RANDBETWEEN(1,Segéd!$K$2))</f>
        <v>Nutellás</v>
      </c>
      <c r="D194" s="8">
        <f ca="1">IF(Segéd!D194&gt;Vásárlás!B194,Vásárlás!B194*INDEX(Palacsinták!$B$2:$B$1000,MATCH(Vásárlás!C194,Palacsinták!$A$2:$A$1000,0)),MAX(Segéd!D194,0)*INDEX(Palacsinták!$B$2:$B$1000,MATCH(Vásárlás!C194,Palacsinták!$A$2:$A$1000,0)))</f>
        <v>0</v>
      </c>
      <c r="E194" s="9">
        <f ca="1">IF(E193&lt;A194,A194+Segéd!F194,Vásárlás!E193+Segéd!F194)</f>
        <v>0.70539351851851817</v>
      </c>
    </row>
    <row r="195" spans="1:5" x14ac:dyDescent="0.25">
      <c r="A195" s="6">
        <f ca="1">A194+TIME(0,0,Segéd!A195)</f>
        <v>0.70636574074074043</v>
      </c>
      <c r="B195" s="7">
        <f ca="1">RANDBETWEEN(1,'Üzleti adatok'!$B$4)</f>
        <v>2</v>
      </c>
      <c r="C195" s="7" t="str">
        <f ca="1">INDEX(Palacsinták!$A$2:$A$4,RANDBETWEEN(1,Segéd!$K$2))</f>
        <v>Lekváros</v>
      </c>
      <c r="D195" s="8">
        <f ca="1">IF(Segéd!D195&gt;Vásárlás!B195,Vásárlás!B195*INDEX(Palacsinták!$B$2:$B$1000,MATCH(Vásárlás!C195,Palacsinták!$A$2:$A$1000,0)),MAX(Segéd!D195,0)*INDEX(Palacsinták!$B$2:$B$1000,MATCH(Vásárlás!C195,Palacsinták!$A$2:$A$1000,0)))</f>
        <v>0</v>
      </c>
      <c r="E195" s="9">
        <f ca="1">IF(E194&lt;A195,A195+Segéd!F195,Vásárlás!E194+Segéd!F195)</f>
        <v>0.70636574074074043</v>
      </c>
    </row>
    <row r="196" spans="1:5" x14ac:dyDescent="0.25">
      <c r="A196" s="6">
        <f ca="1">A195+TIME(0,0,Segéd!A196)</f>
        <v>0.70718749999999975</v>
      </c>
      <c r="B196" s="7">
        <f ca="1">RANDBETWEEN(1,'Üzleti adatok'!$B$4)</f>
        <v>5</v>
      </c>
      <c r="C196" s="7" t="str">
        <f ca="1">INDEX(Palacsinták!$A$2:$A$4,RANDBETWEEN(1,Segéd!$K$2))</f>
        <v>Lekváros</v>
      </c>
      <c r="D196" s="8">
        <f ca="1">IF(Segéd!D196&gt;Vásárlás!B196,Vásárlás!B196*INDEX(Palacsinták!$B$2:$B$1000,MATCH(Vásárlás!C196,Palacsinták!$A$2:$A$1000,0)),MAX(Segéd!D196,0)*INDEX(Palacsinták!$B$2:$B$1000,MATCH(Vásárlás!C196,Palacsinták!$A$2:$A$1000,0)))</f>
        <v>0</v>
      </c>
      <c r="E196" s="9">
        <f ca="1">IF(E195&lt;A196,A196+Segéd!F196,Vásárlás!E195+Segéd!F196)</f>
        <v>0.70718749999999975</v>
      </c>
    </row>
    <row r="197" spans="1:5" x14ac:dyDescent="0.25">
      <c r="A197" s="6">
        <f ca="1">A196+TIME(0,0,Segéd!A197)</f>
        <v>0.70789351851851823</v>
      </c>
      <c r="B197" s="7">
        <f ca="1">RANDBETWEEN(1,'Üzleti adatok'!$B$4)</f>
        <v>1</v>
      </c>
      <c r="C197" s="7" t="str">
        <f ca="1">INDEX(Palacsinták!$A$2:$A$4,RANDBETWEEN(1,Segéd!$K$2))</f>
        <v>Túrós</v>
      </c>
      <c r="D197" s="8">
        <f ca="1">IF(Segéd!D197&gt;Vásárlás!B197,Vásárlás!B197*INDEX(Palacsinták!$B$2:$B$1000,MATCH(Vásárlás!C197,Palacsinták!$A$2:$A$1000,0)),MAX(Segéd!D197,0)*INDEX(Palacsinták!$B$2:$B$1000,MATCH(Vásárlás!C197,Palacsinták!$A$2:$A$1000,0)))</f>
        <v>0</v>
      </c>
      <c r="E197" s="9">
        <f ca="1">IF(E196&lt;A197,A197+Segéd!F197,Vásárlás!E196+Segéd!F197)</f>
        <v>0.70789351851851823</v>
      </c>
    </row>
    <row r="198" spans="1:5" x14ac:dyDescent="0.25">
      <c r="A198" s="6">
        <f ca="1">A197+TIME(0,0,Segéd!A198)</f>
        <v>0.70961805555555524</v>
      </c>
      <c r="B198" s="7">
        <f ca="1">RANDBETWEEN(1,'Üzleti adatok'!$B$4)</f>
        <v>5</v>
      </c>
      <c r="C198" s="7" t="str">
        <f ca="1">INDEX(Palacsinták!$A$2:$A$4,RANDBETWEEN(1,Segéd!$K$2))</f>
        <v>Nutellás</v>
      </c>
      <c r="D198" s="8">
        <f ca="1">IF(Segéd!D198&gt;Vásárlás!B198,Vásárlás!B198*INDEX(Palacsinták!$B$2:$B$1000,MATCH(Vásárlás!C198,Palacsinták!$A$2:$A$1000,0)),MAX(Segéd!D198,0)*INDEX(Palacsinták!$B$2:$B$1000,MATCH(Vásárlás!C198,Palacsinták!$A$2:$A$1000,0)))</f>
        <v>0</v>
      </c>
      <c r="E198" s="9">
        <f ca="1">IF(E197&lt;A198,A198+Segéd!F198,Vásárlás!E197+Segéd!F198)</f>
        <v>0.70961805555555524</v>
      </c>
    </row>
    <row r="199" spans="1:5" x14ac:dyDescent="0.25">
      <c r="A199" s="6">
        <f ca="1">A198+TIME(0,0,Segéd!A199)</f>
        <v>0.71018518518518492</v>
      </c>
      <c r="B199" s="7">
        <f ca="1">RANDBETWEEN(1,'Üzleti adatok'!$B$4)</f>
        <v>3</v>
      </c>
      <c r="C199" s="7" t="str">
        <f ca="1">INDEX(Palacsinták!$A$2:$A$4,RANDBETWEEN(1,Segéd!$K$2))</f>
        <v>Túrós</v>
      </c>
      <c r="D199" s="8">
        <f ca="1">IF(Segéd!D199&gt;Vásárlás!B199,Vásárlás!B199*INDEX(Palacsinták!$B$2:$B$1000,MATCH(Vásárlás!C199,Palacsinták!$A$2:$A$1000,0)),MAX(Segéd!D199,0)*INDEX(Palacsinták!$B$2:$B$1000,MATCH(Vásárlás!C199,Palacsinták!$A$2:$A$1000,0)))</f>
        <v>0</v>
      </c>
      <c r="E199" s="9">
        <f ca="1">IF(E198&lt;A199,A199+Segéd!F199,Vásárlás!E198+Segéd!F199)</f>
        <v>0.71018518518518492</v>
      </c>
    </row>
    <row r="200" spans="1:5" x14ac:dyDescent="0.25">
      <c r="A200" s="6">
        <f ca="1">A199+TIME(0,0,Segéd!A200)</f>
        <v>0.712858796296296</v>
      </c>
      <c r="B200" s="7">
        <f ca="1">RANDBETWEEN(1,'Üzleti adatok'!$B$4)</f>
        <v>5</v>
      </c>
      <c r="C200" s="7" t="str">
        <f ca="1">INDEX(Palacsinták!$A$2:$A$4,RANDBETWEEN(1,Segéd!$K$2))</f>
        <v>Túrós</v>
      </c>
      <c r="D200" s="8">
        <f ca="1">IF(Segéd!D200&gt;Vásárlás!B200,Vásárlás!B200*INDEX(Palacsinták!$B$2:$B$1000,MATCH(Vásárlás!C200,Palacsinták!$A$2:$A$1000,0)),MAX(Segéd!D200,0)*INDEX(Palacsinták!$B$2:$B$1000,MATCH(Vásárlás!C200,Palacsinták!$A$2:$A$1000,0)))</f>
        <v>0</v>
      </c>
      <c r="E200" s="9">
        <f ca="1">IF(E199&lt;A200,A200+Segéd!F200,Vásárlás!E199+Segéd!F200)</f>
        <v>0.712858796296296</v>
      </c>
    </row>
    <row r="201" spans="1:5" x14ac:dyDescent="0.25">
      <c r="A201" s="6">
        <f ca="1">A200+TIME(0,0,Segéd!A201)</f>
        <v>0.71385416666666635</v>
      </c>
      <c r="B201" s="7">
        <f ca="1">RANDBETWEEN(1,'Üzleti adatok'!$B$4)</f>
        <v>2</v>
      </c>
      <c r="C201" s="7" t="str">
        <f ca="1">INDEX(Palacsinták!$A$2:$A$4,RANDBETWEEN(1,Segéd!$K$2))</f>
        <v>Nutellás</v>
      </c>
      <c r="D201" s="8">
        <f ca="1">IF(Segéd!D201&gt;Vásárlás!B201,Vásárlás!B201*INDEX(Palacsinták!$B$2:$B$1000,MATCH(Vásárlás!C201,Palacsinták!$A$2:$A$1000,0)),MAX(Segéd!D201,0)*INDEX(Palacsinták!$B$2:$B$1000,MATCH(Vásárlás!C201,Palacsinták!$A$2:$A$1000,0)))</f>
        <v>0</v>
      </c>
      <c r="E201" s="9">
        <f ca="1">IF(E200&lt;A201,A201+Segéd!F201,Vásárlás!E200+Segéd!F201)</f>
        <v>0.71385416666666635</v>
      </c>
    </row>
    <row r="202" spans="1:5" x14ac:dyDescent="0.25">
      <c r="A202" s="6">
        <f ca="1">A201+TIME(0,0,Segéd!A202)</f>
        <v>0.71464120370370343</v>
      </c>
      <c r="B202" s="7">
        <f ca="1">RANDBETWEEN(1,'Üzleti adatok'!$B$4)</f>
        <v>3</v>
      </c>
      <c r="C202" s="7" t="str">
        <f ca="1">INDEX(Palacsinták!$A$2:$A$4,RANDBETWEEN(1,Segéd!$K$2))</f>
        <v>Túrós</v>
      </c>
      <c r="D202" s="8">
        <f ca="1">IF(Segéd!D202&gt;Vásárlás!B202,Vásárlás!B202*INDEX(Palacsinták!$B$2:$B$1000,MATCH(Vásárlás!C202,Palacsinták!$A$2:$A$1000,0)),MAX(Segéd!D202,0)*INDEX(Palacsinták!$B$2:$B$1000,MATCH(Vásárlás!C202,Palacsinták!$A$2:$A$1000,0)))</f>
        <v>0</v>
      </c>
      <c r="E202" s="9">
        <f ca="1">IF(E201&lt;A202,A202+Segéd!F202,Vásárlás!E201+Segéd!F202)</f>
        <v>0.71464120370370343</v>
      </c>
    </row>
    <row r="203" spans="1:5" x14ac:dyDescent="0.25">
      <c r="A203" s="6">
        <f ca="1">A202+TIME(0,0,Segéd!A203)</f>
        <v>0.71664351851851826</v>
      </c>
      <c r="B203" s="7">
        <f ca="1">RANDBETWEEN(1,'Üzleti adatok'!$B$4)</f>
        <v>5</v>
      </c>
      <c r="C203" s="7" t="str">
        <f ca="1">INDEX(Palacsinták!$A$2:$A$4,RANDBETWEEN(1,Segéd!$K$2))</f>
        <v>Nutellás</v>
      </c>
      <c r="D203" s="8">
        <f ca="1">IF(Segéd!D203&gt;Vásárlás!B203,Vásárlás!B203*INDEX(Palacsinták!$B$2:$B$1000,MATCH(Vásárlás!C203,Palacsinták!$A$2:$A$1000,0)),MAX(Segéd!D203,0)*INDEX(Palacsinták!$B$2:$B$1000,MATCH(Vásárlás!C203,Palacsinták!$A$2:$A$1000,0)))</f>
        <v>0</v>
      </c>
      <c r="E203" s="9">
        <f ca="1">IF(E202&lt;A203,A203+Segéd!F203,Vásárlás!E202+Segéd!F203)</f>
        <v>0.71664351851851826</v>
      </c>
    </row>
    <row r="204" spans="1:5" x14ac:dyDescent="0.25">
      <c r="A204" s="6">
        <f ca="1">A203+TIME(0,0,Segéd!A204)</f>
        <v>0.71761574074074053</v>
      </c>
      <c r="B204" s="7">
        <f ca="1">RANDBETWEEN(1,'Üzleti adatok'!$B$4)</f>
        <v>1</v>
      </c>
      <c r="C204" s="7" t="str">
        <f ca="1">INDEX(Palacsinták!$A$2:$A$4,RANDBETWEEN(1,Segéd!$K$2))</f>
        <v>Túrós</v>
      </c>
      <c r="D204" s="8">
        <f ca="1">IF(Segéd!D204&gt;Vásárlás!B204,Vásárlás!B204*INDEX(Palacsinták!$B$2:$B$1000,MATCH(Vásárlás!C204,Palacsinták!$A$2:$A$1000,0)),MAX(Segéd!D204,0)*INDEX(Palacsinták!$B$2:$B$1000,MATCH(Vásárlás!C204,Palacsinták!$A$2:$A$1000,0)))</f>
        <v>0</v>
      </c>
      <c r="E204" s="9">
        <f ca="1">IF(E203&lt;A204,A204+Segéd!F204,Vásárlás!E203+Segéd!F204)</f>
        <v>0.71761574074074053</v>
      </c>
    </row>
    <row r="205" spans="1:5" x14ac:dyDescent="0.25">
      <c r="A205" s="6">
        <f ca="1">A204+TIME(0,0,Segéd!A205)</f>
        <v>0.72089120370370352</v>
      </c>
      <c r="B205" s="7">
        <f ca="1">RANDBETWEEN(1,'Üzleti adatok'!$B$4)</f>
        <v>1</v>
      </c>
      <c r="C205" s="7" t="str">
        <f ca="1">INDEX(Palacsinták!$A$2:$A$4,RANDBETWEEN(1,Segéd!$K$2))</f>
        <v>Nutellás</v>
      </c>
      <c r="D205" s="8">
        <f ca="1">IF(Segéd!D205&gt;Vásárlás!B205,Vásárlás!B205*INDEX(Palacsinták!$B$2:$B$1000,MATCH(Vásárlás!C205,Palacsinták!$A$2:$A$1000,0)),MAX(Segéd!D205,0)*INDEX(Palacsinták!$B$2:$B$1000,MATCH(Vásárlás!C205,Palacsinták!$A$2:$A$1000,0)))</f>
        <v>0</v>
      </c>
      <c r="E205" s="9">
        <f ca="1">IF(E204&lt;A205,A205+Segéd!F205,Vásárlás!E204+Segéd!F205)</f>
        <v>0.72089120370370352</v>
      </c>
    </row>
    <row r="206" spans="1:5" x14ac:dyDescent="0.25">
      <c r="A206" s="6">
        <f ca="1">A205+TIME(0,0,Segéd!A206)</f>
        <v>0.72164351851851838</v>
      </c>
      <c r="B206" s="7">
        <f ca="1">RANDBETWEEN(1,'Üzleti adatok'!$B$4)</f>
        <v>2</v>
      </c>
      <c r="C206" s="7" t="str">
        <f ca="1">INDEX(Palacsinták!$A$2:$A$4,RANDBETWEEN(1,Segéd!$K$2))</f>
        <v>Lekváros</v>
      </c>
      <c r="D206" s="8">
        <f ca="1">IF(Segéd!D206&gt;Vásárlás!B206,Vásárlás!B206*INDEX(Palacsinták!$B$2:$B$1000,MATCH(Vásárlás!C206,Palacsinták!$A$2:$A$1000,0)),MAX(Segéd!D206,0)*INDEX(Palacsinták!$B$2:$B$1000,MATCH(Vásárlás!C206,Palacsinták!$A$2:$A$1000,0)))</f>
        <v>0</v>
      </c>
      <c r="E206" s="9">
        <f ca="1">IF(E205&lt;A206,A206+Segéd!F206,Vásárlás!E205+Segéd!F206)</f>
        <v>0.72164351851851838</v>
      </c>
    </row>
    <row r="207" spans="1:5" x14ac:dyDescent="0.25">
      <c r="A207" s="6">
        <f ca="1">A206+TIME(0,0,Segéd!A207)</f>
        <v>0.72472222222222205</v>
      </c>
      <c r="B207" s="7">
        <f ca="1">RANDBETWEEN(1,'Üzleti adatok'!$B$4)</f>
        <v>1</v>
      </c>
      <c r="C207" s="7" t="str">
        <f ca="1">INDEX(Palacsinták!$A$2:$A$4,RANDBETWEEN(1,Segéd!$K$2))</f>
        <v>Nutellás</v>
      </c>
      <c r="D207" s="8">
        <f ca="1">IF(Segéd!D207&gt;Vásárlás!B207,Vásárlás!B207*INDEX(Palacsinták!$B$2:$B$1000,MATCH(Vásárlás!C207,Palacsinták!$A$2:$A$1000,0)),MAX(Segéd!D207,0)*INDEX(Palacsinták!$B$2:$B$1000,MATCH(Vásárlás!C207,Palacsinták!$A$2:$A$1000,0)))</f>
        <v>0</v>
      </c>
      <c r="E207" s="9">
        <f ca="1">IF(E206&lt;A207,A207+Segéd!F207,Vásárlás!E206+Segéd!F207)</f>
        <v>0.72472222222222205</v>
      </c>
    </row>
    <row r="208" spans="1:5" x14ac:dyDescent="0.25">
      <c r="A208" s="6">
        <f ca="1">A207+TIME(0,0,Segéd!A208)</f>
        <v>0.72554398148148136</v>
      </c>
      <c r="B208" s="7">
        <f ca="1">RANDBETWEEN(1,'Üzleti adatok'!$B$4)</f>
        <v>5</v>
      </c>
      <c r="C208" s="7" t="str">
        <f ca="1">INDEX(Palacsinták!$A$2:$A$4,RANDBETWEEN(1,Segéd!$K$2))</f>
        <v>Túrós</v>
      </c>
      <c r="D208" s="8">
        <f ca="1">IF(Segéd!D208&gt;Vásárlás!B208,Vásárlás!B208*INDEX(Palacsinták!$B$2:$B$1000,MATCH(Vásárlás!C208,Palacsinták!$A$2:$A$1000,0)),MAX(Segéd!D208,0)*INDEX(Palacsinták!$B$2:$B$1000,MATCH(Vásárlás!C208,Palacsinták!$A$2:$A$1000,0)))</f>
        <v>0</v>
      </c>
      <c r="E208" s="9">
        <f ca="1">IF(E207&lt;A208,A208+Segéd!F208,Vásárlás!E207+Segéd!F208)</f>
        <v>0.72554398148148136</v>
      </c>
    </row>
    <row r="209" spans="1:5" x14ac:dyDescent="0.25">
      <c r="A209" s="6">
        <f ca="1">A208+TIME(0,0,Segéd!A209)</f>
        <v>0.72656249999999989</v>
      </c>
      <c r="B209" s="7">
        <f ca="1">RANDBETWEEN(1,'Üzleti adatok'!$B$4)</f>
        <v>5</v>
      </c>
      <c r="C209" s="7" t="str">
        <f ca="1">INDEX(Palacsinták!$A$2:$A$4,RANDBETWEEN(1,Segéd!$K$2))</f>
        <v>Túrós</v>
      </c>
      <c r="D209" s="8">
        <f ca="1">IF(Segéd!D209&gt;Vásárlás!B209,Vásárlás!B209*INDEX(Palacsinták!$B$2:$B$1000,MATCH(Vásárlás!C209,Palacsinták!$A$2:$A$1000,0)),MAX(Segéd!D209,0)*INDEX(Palacsinták!$B$2:$B$1000,MATCH(Vásárlás!C209,Palacsinták!$A$2:$A$1000,0)))</f>
        <v>0</v>
      </c>
      <c r="E209" s="9">
        <f ca="1">IF(E208&lt;A209,A209+Segéd!F209,Vásárlás!E208+Segéd!F209)</f>
        <v>0.72656249999999989</v>
      </c>
    </row>
    <row r="210" spans="1:5" x14ac:dyDescent="0.25">
      <c r="A210" s="6">
        <f ca="1">A209+TIME(0,0,Segéd!A210)</f>
        <v>0.72754629629629619</v>
      </c>
      <c r="B210" s="7">
        <f ca="1">RANDBETWEEN(1,'Üzleti adatok'!$B$4)</f>
        <v>1</v>
      </c>
      <c r="C210" s="7" t="str">
        <f ca="1">INDEX(Palacsinták!$A$2:$A$4,RANDBETWEEN(1,Segéd!$K$2))</f>
        <v>Nutellás</v>
      </c>
      <c r="D210" s="8">
        <f ca="1">IF(Segéd!D210&gt;Vásárlás!B210,Vásárlás!B210*INDEX(Palacsinták!$B$2:$B$1000,MATCH(Vásárlás!C210,Palacsinták!$A$2:$A$1000,0)),MAX(Segéd!D210,0)*INDEX(Palacsinták!$B$2:$B$1000,MATCH(Vásárlás!C210,Palacsinták!$A$2:$A$1000,0)))</f>
        <v>0</v>
      </c>
      <c r="E210" s="9">
        <f ca="1">IF(E209&lt;A210,A210+Segéd!F210,Vásárlás!E209+Segéd!F210)</f>
        <v>0.72754629629629619</v>
      </c>
    </row>
    <row r="211" spans="1:5" x14ac:dyDescent="0.25">
      <c r="A211" s="6">
        <f ca="1">A210+TIME(0,0,Segéd!A211)</f>
        <v>0.72924768518518512</v>
      </c>
      <c r="B211" s="7">
        <f ca="1">RANDBETWEEN(1,'Üzleti adatok'!$B$4)</f>
        <v>5</v>
      </c>
      <c r="C211" s="7" t="str">
        <f ca="1">INDEX(Palacsinták!$A$2:$A$4,RANDBETWEEN(1,Segéd!$K$2))</f>
        <v>Nutellás</v>
      </c>
      <c r="D211" s="8">
        <f ca="1">IF(Segéd!D211&gt;Vásárlás!B211,Vásárlás!B211*INDEX(Palacsinták!$B$2:$B$1000,MATCH(Vásárlás!C211,Palacsinták!$A$2:$A$1000,0)),MAX(Segéd!D211,0)*INDEX(Palacsinták!$B$2:$B$1000,MATCH(Vásárlás!C211,Palacsinták!$A$2:$A$1000,0)))</f>
        <v>0</v>
      </c>
      <c r="E211" s="9">
        <f ca="1">IF(E210&lt;A211,A211+Segéd!F211,Vásárlás!E210+Segéd!F211)</f>
        <v>0.72924768518518512</v>
      </c>
    </row>
    <row r="212" spans="1:5" x14ac:dyDescent="0.25">
      <c r="A212" s="6">
        <f ca="1">A211+TIME(0,0,Segéd!A212)</f>
        <v>0.73219907407407403</v>
      </c>
      <c r="B212" s="7">
        <f ca="1">RANDBETWEEN(1,'Üzleti adatok'!$B$4)</f>
        <v>1</v>
      </c>
      <c r="C212" s="7" t="str">
        <f ca="1">INDEX(Palacsinták!$A$2:$A$4,RANDBETWEEN(1,Segéd!$K$2))</f>
        <v>Lekváros</v>
      </c>
      <c r="D212" s="8">
        <f ca="1">IF(Segéd!D212&gt;Vásárlás!B212,Vásárlás!B212*INDEX(Palacsinták!$B$2:$B$1000,MATCH(Vásárlás!C212,Palacsinták!$A$2:$A$1000,0)),MAX(Segéd!D212,0)*INDEX(Palacsinták!$B$2:$B$1000,MATCH(Vásárlás!C212,Palacsinták!$A$2:$A$1000,0)))</f>
        <v>0</v>
      </c>
      <c r="E212" s="9">
        <f ca="1">IF(E211&lt;A212,A212+Segéd!F212,Vásárlás!E211+Segéd!F212)</f>
        <v>0.73219907407407403</v>
      </c>
    </row>
    <row r="213" spans="1:5" x14ac:dyDescent="0.25">
      <c r="A213" s="6">
        <f ca="1">A212+TIME(0,0,Segéd!A213)</f>
        <v>0.73401620370370368</v>
      </c>
      <c r="B213" s="7">
        <f ca="1">RANDBETWEEN(1,'Üzleti adatok'!$B$4)</f>
        <v>5</v>
      </c>
      <c r="C213" s="7" t="str">
        <f ca="1">INDEX(Palacsinták!$A$2:$A$4,RANDBETWEEN(1,Segéd!$K$2))</f>
        <v>Nutellás</v>
      </c>
      <c r="D213" s="8">
        <f ca="1">IF(Segéd!D213&gt;Vásárlás!B213,Vásárlás!B213*INDEX(Palacsinták!$B$2:$B$1000,MATCH(Vásárlás!C213,Palacsinták!$A$2:$A$1000,0)),MAX(Segéd!D213,0)*INDEX(Palacsinták!$B$2:$B$1000,MATCH(Vásárlás!C213,Palacsinták!$A$2:$A$1000,0)))</f>
        <v>0</v>
      </c>
      <c r="E213" s="9">
        <f ca="1">IF(E212&lt;A213,A213+Segéd!F213,Vásárlás!E212+Segéd!F213)</f>
        <v>0.73401620370370368</v>
      </c>
    </row>
    <row r="214" spans="1:5" x14ac:dyDescent="0.25">
      <c r="A214" s="6">
        <f ca="1">A213+TIME(0,0,Segéd!A214)</f>
        <v>0.7346759259259259</v>
      </c>
      <c r="B214" s="7">
        <f ca="1">RANDBETWEEN(1,'Üzleti adatok'!$B$4)</f>
        <v>5</v>
      </c>
      <c r="C214" s="7" t="str">
        <f ca="1">INDEX(Palacsinták!$A$2:$A$4,RANDBETWEEN(1,Segéd!$K$2))</f>
        <v>Nutellás</v>
      </c>
      <c r="D214" s="8">
        <f ca="1">IF(Segéd!D214&gt;Vásárlás!B214,Vásárlás!B214*INDEX(Palacsinták!$B$2:$B$1000,MATCH(Vásárlás!C214,Palacsinták!$A$2:$A$1000,0)),MAX(Segéd!D214,0)*INDEX(Palacsinták!$B$2:$B$1000,MATCH(Vásárlás!C214,Palacsinták!$A$2:$A$1000,0)))</f>
        <v>0</v>
      </c>
      <c r="E214" s="9">
        <f ca="1">IF(E213&lt;A214,A214+Segéd!F214,Vásárlás!E213+Segéd!F214)</f>
        <v>0.7346759259259259</v>
      </c>
    </row>
    <row r="215" spans="1:5" x14ac:dyDescent="0.25">
      <c r="A215" s="6">
        <f ca="1">A214+TIME(0,0,Segéd!A215)</f>
        <v>0.73506944444444444</v>
      </c>
      <c r="B215" s="7">
        <f ca="1">RANDBETWEEN(1,'Üzleti adatok'!$B$4)</f>
        <v>2</v>
      </c>
      <c r="C215" s="7" t="str">
        <f ca="1">INDEX(Palacsinták!$A$2:$A$4,RANDBETWEEN(1,Segéd!$K$2))</f>
        <v>Túrós</v>
      </c>
      <c r="D215" s="8">
        <f ca="1">IF(Segéd!D215&gt;Vásárlás!B215,Vásárlás!B215*INDEX(Palacsinták!$B$2:$B$1000,MATCH(Vásárlás!C215,Palacsinták!$A$2:$A$1000,0)),MAX(Segéd!D215,0)*INDEX(Palacsinták!$B$2:$B$1000,MATCH(Vásárlás!C215,Palacsinták!$A$2:$A$1000,0)))</f>
        <v>0</v>
      </c>
      <c r="E215" s="9">
        <f ca="1">IF(E214&lt;A215,A215+Segéd!F215,Vásárlás!E214+Segéd!F215)</f>
        <v>0.73506944444444444</v>
      </c>
    </row>
    <row r="216" spans="1:5" x14ac:dyDescent="0.25">
      <c r="A216" s="6">
        <f ca="1">A215+TIME(0,0,Segéd!A216)</f>
        <v>0.7351967592592592</v>
      </c>
      <c r="B216" s="7">
        <f ca="1">RANDBETWEEN(1,'Üzleti adatok'!$B$4)</f>
        <v>4</v>
      </c>
      <c r="C216" s="7" t="str">
        <f ca="1">INDEX(Palacsinták!$A$2:$A$4,RANDBETWEEN(1,Segéd!$K$2))</f>
        <v>Túrós</v>
      </c>
      <c r="D216" s="8">
        <f ca="1">IF(Segéd!D216&gt;Vásárlás!B216,Vásárlás!B216*INDEX(Palacsinták!$B$2:$B$1000,MATCH(Vásárlás!C216,Palacsinták!$A$2:$A$1000,0)),MAX(Segéd!D216,0)*INDEX(Palacsinták!$B$2:$B$1000,MATCH(Vásárlás!C216,Palacsinták!$A$2:$A$1000,0)))</f>
        <v>0</v>
      </c>
      <c r="E216" s="9">
        <f ca="1">IF(E215&lt;A216,A216+Segéd!F216,Vásárlás!E215+Segéd!F216)</f>
        <v>0.7351967592592592</v>
      </c>
    </row>
    <row r="217" spans="1:5" x14ac:dyDescent="0.25">
      <c r="A217" s="6">
        <f ca="1">A216+TIME(0,0,Segéd!A217)</f>
        <v>0.7383101851851851</v>
      </c>
      <c r="B217" s="7">
        <f ca="1">RANDBETWEEN(1,'Üzleti adatok'!$B$4)</f>
        <v>4</v>
      </c>
      <c r="C217" s="7" t="str">
        <f ca="1">INDEX(Palacsinták!$A$2:$A$4,RANDBETWEEN(1,Segéd!$K$2))</f>
        <v>Túrós</v>
      </c>
      <c r="D217" s="8">
        <f ca="1">IF(Segéd!D217&gt;Vásárlás!B217,Vásárlás!B217*INDEX(Palacsinták!$B$2:$B$1000,MATCH(Vásárlás!C217,Palacsinták!$A$2:$A$1000,0)),MAX(Segéd!D217,0)*INDEX(Palacsinták!$B$2:$B$1000,MATCH(Vásárlás!C217,Palacsinták!$A$2:$A$1000,0)))</f>
        <v>0</v>
      </c>
      <c r="E217" s="9">
        <f ca="1">IF(E216&lt;A217,A217+Segéd!F217,Vásárlás!E216+Segéd!F217)</f>
        <v>0.7383101851851851</v>
      </c>
    </row>
    <row r="218" spans="1:5" x14ac:dyDescent="0.25">
      <c r="A218" s="6">
        <f ca="1">A217+TIME(0,0,Segéd!A218)</f>
        <v>0.73833333333333329</v>
      </c>
      <c r="B218" s="7">
        <f ca="1">RANDBETWEEN(1,'Üzleti adatok'!$B$4)</f>
        <v>2</v>
      </c>
      <c r="C218" s="7" t="str">
        <f ca="1">INDEX(Palacsinták!$A$2:$A$4,RANDBETWEEN(1,Segéd!$K$2))</f>
        <v>Lekváros</v>
      </c>
      <c r="D218" s="8">
        <f ca="1">IF(Segéd!D218&gt;Vásárlás!B218,Vásárlás!B218*INDEX(Palacsinták!$B$2:$B$1000,MATCH(Vásárlás!C218,Palacsinták!$A$2:$A$1000,0)),MAX(Segéd!D218,0)*INDEX(Palacsinták!$B$2:$B$1000,MATCH(Vásárlás!C218,Palacsinták!$A$2:$A$1000,0)))</f>
        <v>0</v>
      </c>
      <c r="E218" s="9">
        <f ca="1">IF(E217&lt;A218,A218+Segéd!F218,Vásárlás!E217+Segéd!F218)</f>
        <v>0.73833333333333329</v>
      </c>
    </row>
    <row r="219" spans="1:5" x14ac:dyDescent="0.25">
      <c r="A219" s="6">
        <f ca="1">A218+TIME(0,0,Segéd!A219)</f>
        <v>0.73840277777777774</v>
      </c>
      <c r="B219" s="7">
        <f ca="1">RANDBETWEEN(1,'Üzleti adatok'!$B$4)</f>
        <v>2</v>
      </c>
      <c r="C219" s="7" t="str">
        <f ca="1">INDEX(Palacsinták!$A$2:$A$4,RANDBETWEEN(1,Segéd!$K$2))</f>
        <v>Túrós</v>
      </c>
      <c r="D219" s="8">
        <f ca="1">IF(Segéd!D219&gt;Vásárlás!B219,Vásárlás!B219*INDEX(Palacsinták!$B$2:$B$1000,MATCH(Vásárlás!C219,Palacsinták!$A$2:$A$1000,0)),MAX(Segéd!D219,0)*INDEX(Palacsinták!$B$2:$B$1000,MATCH(Vásárlás!C219,Palacsinták!$A$2:$A$1000,0)))</f>
        <v>0</v>
      </c>
      <c r="E219" s="9">
        <f ca="1">IF(E218&lt;A219,A219+Segéd!F219,Vásárlás!E218+Segéd!F219)</f>
        <v>0.73840277777777774</v>
      </c>
    </row>
    <row r="220" spans="1:5" x14ac:dyDescent="0.25">
      <c r="A220" s="6">
        <f ca="1">A219+TIME(0,0,Segéd!A220)</f>
        <v>0.73993055555555554</v>
      </c>
      <c r="B220" s="7">
        <f ca="1">RANDBETWEEN(1,'Üzleti adatok'!$B$4)</f>
        <v>2</v>
      </c>
      <c r="C220" s="7" t="str">
        <f ca="1">INDEX(Palacsinták!$A$2:$A$4,RANDBETWEEN(1,Segéd!$K$2))</f>
        <v>Túrós</v>
      </c>
      <c r="D220" s="8">
        <f ca="1">IF(Segéd!D220&gt;Vásárlás!B220,Vásárlás!B220*INDEX(Palacsinták!$B$2:$B$1000,MATCH(Vásárlás!C220,Palacsinták!$A$2:$A$1000,0)),MAX(Segéd!D220,0)*INDEX(Palacsinták!$B$2:$B$1000,MATCH(Vásárlás!C220,Palacsinták!$A$2:$A$1000,0)))</f>
        <v>0</v>
      </c>
      <c r="E220" s="9">
        <f ca="1">IF(E219&lt;A220,A220+Segéd!F220,Vásárlás!E219+Segéd!F220)</f>
        <v>0.73993055555555554</v>
      </c>
    </row>
    <row r="221" spans="1:5" x14ac:dyDescent="0.25">
      <c r="A221" s="6">
        <f ca="1">A220+TIME(0,0,Segéd!A221)</f>
        <v>0.73998842592592595</v>
      </c>
      <c r="B221" s="7">
        <f ca="1">RANDBETWEEN(1,'Üzleti adatok'!$B$4)</f>
        <v>2</v>
      </c>
      <c r="C221" s="7" t="str">
        <f ca="1">INDEX(Palacsinták!$A$2:$A$4,RANDBETWEEN(1,Segéd!$K$2))</f>
        <v>Lekváros</v>
      </c>
      <c r="D221" s="8">
        <f ca="1">IF(Segéd!D221&gt;Vásárlás!B221,Vásárlás!B221*INDEX(Palacsinták!$B$2:$B$1000,MATCH(Vásárlás!C221,Palacsinták!$A$2:$A$1000,0)),MAX(Segéd!D221,0)*INDEX(Palacsinták!$B$2:$B$1000,MATCH(Vásárlás!C221,Palacsinták!$A$2:$A$1000,0)))</f>
        <v>0</v>
      </c>
      <c r="E221" s="9">
        <f ca="1">IF(E220&lt;A221,A221+Segéd!F221,Vásárlás!E220+Segéd!F221)</f>
        <v>0.73998842592592595</v>
      </c>
    </row>
    <row r="222" spans="1:5" x14ac:dyDescent="0.25">
      <c r="A222" s="6">
        <f ca="1">A221+TIME(0,0,Segéd!A222)</f>
        <v>0.74159722222222224</v>
      </c>
      <c r="B222" s="7">
        <f ca="1">RANDBETWEEN(1,'Üzleti adatok'!$B$4)</f>
        <v>3</v>
      </c>
      <c r="C222" s="7" t="str">
        <f ca="1">INDEX(Palacsinták!$A$2:$A$4,RANDBETWEEN(1,Segéd!$K$2))</f>
        <v>Túrós</v>
      </c>
      <c r="D222" s="8">
        <f ca="1">IF(Segéd!D222&gt;Vásárlás!B222,Vásárlás!B222*INDEX(Palacsinták!$B$2:$B$1000,MATCH(Vásárlás!C222,Palacsinták!$A$2:$A$1000,0)),MAX(Segéd!D222,0)*INDEX(Palacsinták!$B$2:$B$1000,MATCH(Vásárlás!C222,Palacsinták!$A$2:$A$1000,0)))</f>
        <v>0</v>
      </c>
      <c r="E222" s="9">
        <f ca="1">IF(E221&lt;A222,A222+Segéd!F222,Vásárlás!E221+Segéd!F222)</f>
        <v>0.74159722222222224</v>
      </c>
    </row>
    <row r="223" spans="1:5" x14ac:dyDescent="0.25">
      <c r="A223" s="6">
        <f ca="1">A222+TIME(0,0,Segéd!A223)</f>
        <v>0.74318287037037034</v>
      </c>
      <c r="B223" s="7">
        <f ca="1">RANDBETWEEN(1,'Üzleti adatok'!$B$4)</f>
        <v>3</v>
      </c>
      <c r="C223" s="7" t="str">
        <f ca="1">INDEX(Palacsinták!$A$2:$A$4,RANDBETWEEN(1,Segéd!$K$2))</f>
        <v>Lekváros</v>
      </c>
      <c r="D223" s="8">
        <f ca="1">IF(Segéd!D223&gt;Vásárlás!B223,Vásárlás!B223*INDEX(Palacsinták!$B$2:$B$1000,MATCH(Vásárlás!C223,Palacsinták!$A$2:$A$1000,0)),MAX(Segéd!D223,0)*INDEX(Palacsinták!$B$2:$B$1000,MATCH(Vásárlás!C223,Palacsinták!$A$2:$A$1000,0)))</f>
        <v>0</v>
      </c>
      <c r="E223" s="9">
        <f ca="1">IF(E222&lt;A223,A223+Segéd!F223,Vásárlás!E222+Segéd!F223)</f>
        <v>0.74318287037037034</v>
      </c>
    </row>
    <row r="224" spans="1:5" x14ac:dyDescent="0.25">
      <c r="A224" s="6">
        <f ca="1">A223+TIME(0,0,Segéd!A224)</f>
        <v>0.74631944444444442</v>
      </c>
      <c r="B224" s="7">
        <f ca="1">RANDBETWEEN(1,'Üzleti adatok'!$B$4)</f>
        <v>4</v>
      </c>
      <c r="C224" s="7" t="str">
        <f ca="1">INDEX(Palacsinták!$A$2:$A$4,RANDBETWEEN(1,Segéd!$K$2))</f>
        <v>Nutellás</v>
      </c>
      <c r="D224" s="8">
        <f ca="1">IF(Segéd!D224&gt;Vásárlás!B224,Vásárlás!B224*INDEX(Palacsinták!$B$2:$B$1000,MATCH(Vásárlás!C224,Palacsinták!$A$2:$A$1000,0)),MAX(Segéd!D224,0)*INDEX(Palacsinták!$B$2:$B$1000,MATCH(Vásárlás!C224,Palacsinták!$A$2:$A$1000,0)))</f>
        <v>0</v>
      </c>
      <c r="E224" s="9">
        <f ca="1">IF(E223&lt;A224,A224+Segéd!F224,Vásárlás!E223+Segéd!F224)</f>
        <v>0.74631944444444442</v>
      </c>
    </row>
    <row r="225" spans="1:5" x14ac:dyDescent="0.25">
      <c r="A225" s="6">
        <f ca="1">A224+TIME(0,0,Segéd!A225)</f>
        <v>0.74728009259259254</v>
      </c>
      <c r="B225" s="7">
        <f ca="1">RANDBETWEEN(1,'Üzleti adatok'!$B$4)</f>
        <v>3</v>
      </c>
      <c r="C225" s="7" t="str">
        <f ca="1">INDEX(Palacsinták!$A$2:$A$4,RANDBETWEEN(1,Segéd!$K$2))</f>
        <v>Nutellás</v>
      </c>
      <c r="D225" s="8">
        <f ca="1">IF(Segéd!D225&gt;Vásárlás!B225,Vásárlás!B225*INDEX(Palacsinták!$B$2:$B$1000,MATCH(Vásárlás!C225,Palacsinták!$A$2:$A$1000,0)),MAX(Segéd!D225,0)*INDEX(Palacsinták!$B$2:$B$1000,MATCH(Vásárlás!C225,Palacsinták!$A$2:$A$1000,0)))</f>
        <v>0</v>
      </c>
      <c r="E225" s="9">
        <f ca="1">IF(E224&lt;A225,A225+Segéd!F225,Vásárlás!E224+Segéd!F225)</f>
        <v>0.74728009259259254</v>
      </c>
    </row>
    <row r="226" spans="1:5" x14ac:dyDescent="0.25">
      <c r="A226" s="6">
        <f ca="1">A225+TIME(0,0,Segéd!A226)</f>
        <v>0.74739583333333326</v>
      </c>
      <c r="B226" s="7">
        <f ca="1">RANDBETWEEN(1,'Üzleti adatok'!$B$4)</f>
        <v>4</v>
      </c>
      <c r="C226" s="7" t="str">
        <f ca="1">INDEX(Palacsinták!$A$2:$A$4,RANDBETWEEN(1,Segéd!$K$2))</f>
        <v>Túrós</v>
      </c>
      <c r="D226" s="8">
        <f ca="1">IF(Segéd!D226&gt;Vásárlás!B226,Vásárlás!B226*INDEX(Palacsinták!$B$2:$B$1000,MATCH(Vásárlás!C226,Palacsinták!$A$2:$A$1000,0)),MAX(Segéd!D226,0)*INDEX(Palacsinták!$B$2:$B$1000,MATCH(Vásárlás!C226,Palacsinták!$A$2:$A$1000,0)))</f>
        <v>0</v>
      </c>
      <c r="E226" s="9">
        <f ca="1">IF(E225&lt;A226,A226+Segéd!F226,Vásárlás!E225+Segéd!F226)</f>
        <v>0.74739583333333326</v>
      </c>
    </row>
    <row r="227" spans="1:5" x14ac:dyDescent="0.25">
      <c r="A227" s="6">
        <f ca="1">A226+TIME(0,0,Segéd!A227)</f>
        <v>0.74888888888888883</v>
      </c>
      <c r="B227" s="7">
        <f ca="1">RANDBETWEEN(1,'Üzleti adatok'!$B$4)</f>
        <v>3</v>
      </c>
      <c r="C227" s="7" t="str">
        <f ca="1">INDEX(Palacsinták!$A$2:$A$4,RANDBETWEEN(1,Segéd!$K$2))</f>
        <v>Nutellás</v>
      </c>
      <c r="D227" s="8">
        <f ca="1">IF(Segéd!D227&gt;Vásárlás!B227,Vásárlás!B227*INDEX(Palacsinták!$B$2:$B$1000,MATCH(Vásárlás!C227,Palacsinták!$A$2:$A$1000,0)),MAX(Segéd!D227,0)*INDEX(Palacsinták!$B$2:$B$1000,MATCH(Vásárlás!C227,Palacsinták!$A$2:$A$1000,0)))</f>
        <v>0</v>
      </c>
      <c r="E227" s="9">
        <f ca="1">IF(E226&lt;A227,A227+Segéd!F227,Vásárlás!E226+Segéd!F227)</f>
        <v>0.74888888888888883</v>
      </c>
    </row>
    <row r="228" spans="1:5" x14ac:dyDescent="0.25">
      <c r="A228" s="6">
        <f ca="1">A227+TIME(0,0,Segéd!A228)</f>
        <v>0.75193287037037027</v>
      </c>
      <c r="B228" s="7">
        <f ca="1">RANDBETWEEN(1,'Üzleti adatok'!$B$4)</f>
        <v>3</v>
      </c>
      <c r="C228" s="7" t="str">
        <f ca="1">INDEX(Palacsinták!$A$2:$A$4,RANDBETWEEN(1,Segéd!$K$2))</f>
        <v>Nutellás</v>
      </c>
      <c r="D228" s="8">
        <f ca="1">IF(Segéd!D228&gt;Vásárlás!B228,Vásárlás!B228*INDEX(Palacsinták!$B$2:$B$1000,MATCH(Vásárlás!C228,Palacsinták!$A$2:$A$1000,0)),MAX(Segéd!D228,0)*INDEX(Palacsinták!$B$2:$B$1000,MATCH(Vásárlás!C228,Palacsinták!$A$2:$A$1000,0)))</f>
        <v>0</v>
      </c>
      <c r="E228" s="9">
        <f ca="1">IF(E227&lt;A228,A228+Segéd!F228,Vásárlás!E227+Segéd!F228)</f>
        <v>0.75193287037037027</v>
      </c>
    </row>
    <row r="229" spans="1:5" x14ac:dyDescent="0.25">
      <c r="A229" s="6">
        <f ca="1">A228+TIME(0,0,Segéd!A229)</f>
        <v>0.75509259259259254</v>
      </c>
      <c r="B229" s="7">
        <f ca="1">RANDBETWEEN(1,'Üzleti adatok'!$B$4)</f>
        <v>2</v>
      </c>
      <c r="C229" s="7" t="str">
        <f ca="1">INDEX(Palacsinták!$A$2:$A$4,RANDBETWEEN(1,Segéd!$K$2))</f>
        <v>Túrós</v>
      </c>
      <c r="D229" s="8">
        <f ca="1">IF(Segéd!D229&gt;Vásárlás!B229,Vásárlás!B229*INDEX(Palacsinták!$B$2:$B$1000,MATCH(Vásárlás!C229,Palacsinták!$A$2:$A$1000,0)),MAX(Segéd!D229,0)*INDEX(Palacsinták!$B$2:$B$1000,MATCH(Vásárlás!C229,Palacsinták!$A$2:$A$1000,0)))</f>
        <v>0</v>
      </c>
      <c r="E229" s="9">
        <f ca="1">IF(E228&lt;A229,A229+Segéd!F229,Vásárlás!E228+Segéd!F229)</f>
        <v>0.75509259259259254</v>
      </c>
    </row>
    <row r="230" spans="1:5" x14ac:dyDescent="0.25">
      <c r="A230" s="6">
        <f ca="1">A229+TIME(0,0,Segéd!A230)</f>
        <v>0.75663194444444437</v>
      </c>
      <c r="B230" s="7">
        <f ca="1">RANDBETWEEN(1,'Üzleti adatok'!$B$4)</f>
        <v>2</v>
      </c>
      <c r="C230" s="7" t="str">
        <f ca="1">INDEX(Palacsinták!$A$2:$A$4,RANDBETWEEN(1,Segéd!$K$2))</f>
        <v>Nutellás</v>
      </c>
      <c r="D230" s="8">
        <f ca="1">IF(Segéd!D230&gt;Vásárlás!B230,Vásárlás!B230*INDEX(Palacsinták!$B$2:$B$1000,MATCH(Vásárlás!C230,Palacsinták!$A$2:$A$1000,0)),MAX(Segéd!D230,0)*INDEX(Palacsinták!$B$2:$B$1000,MATCH(Vásárlás!C230,Palacsinták!$A$2:$A$1000,0)))</f>
        <v>0</v>
      </c>
      <c r="E230" s="9">
        <f ca="1">IF(E229&lt;A230,A230+Segéd!F230,Vásárlás!E229+Segéd!F230)</f>
        <v>0.75663194444444437</v>
      </c>
    </row>
    <row r="231" spans="1:5" x14ac:dyDescent="0.25">
      <c r="A231" s="6">
        <f ca="1">A230+TIME(0,0,Segéd!A231)</f>
        <v>0.75869212962962951</v>
      </c>
      <c r="B231" s="7">
        <f ca="1">RANDBETWEEN(1,'Üzleti adatok'!$B$4)</f>
        <v>2</v>
      </c>
      <c r="C231" s="7" t="str">
        <f ca="1">INDEX(Palacsinták!$A$2:$A$4,RANDBETWEEN(1,Segéd!$K$2))</f>
        <v>Túrós</v>
      </c>
      <c r="D231" s="8">
        <f ca="1">IF(Segéd!D231&gt;Vásárlás!B231,Vásárlás!B231*INDEX(Palacsinták!$B$2:$B$1000,MATCH(Vásárlás!C231,Palacsinták!$A$2:$A$1000,0)),MAX(Segéd!D231,0)*INDEX(Palacsinták!$B$2:$B$1000,MATCH(Vásárlás!C231,Palacsinták!$A$2:$A$1000,0)))</f>
        <v>0</v>
      </c>
      <c r="E231" s="9">
        <f ca="1">IF(E230&lt;A231,A231+Segéd!F231,Vásárlás!E230+Segéd!F231)</f>
        <v>0.75869212962962951</v>
      </c>
    </row>
    <row r="232" spans="1:5" x14ac:dyDescent="0.25">
      <c r="A232" s="6">
        <f ca="1">A231+TIME(0,0,Segéd!A232)</f>
        <v>0.76208333333333322</v>
      </c>
      <c r="B232" s="7">
        <f ca="1">RANDBETWEEN(1,'Üzleti adatok'!$B$4)</f>
        <v>5</v>
      </c>
      <c r="C232" s="7" t="str">
        <f ca="1">INDEX(Palacsinták!$A$2:$A$4,RANDBETWEEN(1,Segéd!$K$2))</f>
        <v>Túrós</v>
      </c>
      <c r="D232" s="8">
        <f ca="1">IF(Segéd!D232&gt;Vásárlás!B232,Vásárlás!B232*INDEX(Palacsinták!$B$2:$B$1000,MATCH(Vásárlás!C232,Palacsinták!$A$2:$A$1000,0)),MAX(Segéd!D232,0)*INDEX(Palacsinták!$B$2:$B$1000,MATCH(Vásárlás!C232,Palacsinták!$A$2:$A$1000,0)))</f>
        <v>0</v>
      </c>
      <c r="E232" s="9">
        <f ca="1">IF(E231&lt;A232,A232+Segéd!F232,Vásárlás!E231+Segéd!F232)</f>
        <v>0.76208333333333322</v>
      </c>
    </row>
    <row r="233" spans="1:5" x14ac:dyDescent="0.25">
      <c r="A233" s="6">
        <f ca="1">A232+TIME(0,0,Segéd!A233)</f>
        <v>0.76512731481481466</v>
      </c>
      <c r="B233" s="7">
        <f ca="1">RANDBETWEEN(1,'Üzleti adatok'!$B$4)</f>
        <v>1</v>
      </c>
      <c r="C233" s="7" t="str">
        <f ca="1">INDEX(Palacsinták!$A$2:$A$4,RANDBETWEEN(1,Segéd!$K$2))</f>
        <v>Lekváros</v>
      </c>
      <c r="D233" s="8">
        <f ca="1">IF(Segéd!D233&gt;Vásárlás!B233,Vásárlás!B233*INDEX(Palacsinták!$B$2:$B$1000,MATCH(Vásárlás!C233,Palacsinták!$A$2:$A$1000,0)),MAX(Segéd!D233,0)*INDEX(Palacsinták!$B$2:$B$1000,MATCH(Vásárlás!C233,Palacsinták!$A$2:$A$1000,0)))</f>
        <v>0</v>
      </c>
      <c r="E233" s="9">
        <f ca="1">IF(E232&lt;A233,A233+Segéd!F233,Vásárlás!E232+Segéd!F233)</f>
        <v>0.76512731481481466</v>
      </c>
    </row>
    <row r="234" spans="1:5" x14ac:dyDescent="0.25">
      <c r="A234" s="6">
        <f ca="1">A233+TIME(0,0,Segéd!A234)</f>
        <v>0.76834490740740724</v>
      </c>
      <c r="B234" s="7">
        <f ca="1">RANDBETWEEN(1,'Üzleti adatok'!$B$4)</f>
        <v>5</v>
      </c>
      <c r="C234" s="7" t="str">
        <f ca="1">INDEX(Palacsinták!$A$2:$A$4,RANDBETWEEN(1,Segéd!$K$2))</f>
        <v>Lekváros</v>
      </c>
      <c r="D234" s="8">
        <f ca="1">IF(Segéd!D234&gt;Vásárlás!B234,Vásárlás!B234*INDEX(Palacsinták!$B$2:$B$1000,MATCH(Vásárlás!C234,Palacsinták!$A$2:$A$1000,0)),MAX(Segéd!D234,0)*INDEX(Palacsinták!$B$2:$B$1000,MATCH(Vásárlás!C234,Palacsinták!$A$2:$A$1000,0)))</f>
        <v>0</v>
      </c>
      <c r="E234" s="9">
        <f ca="1">IF(E233&lt;A234,A234+Segéd!F234,Vásárlás!E233+Segéd!F234)</f>
        <v>0.76834490740740724</v>
      </c>
    </row>
    <row r="235" spans="1:5" x14ac:dyDescent="0.25">
      <c r="A235" s="6">
        <f ca="1">A234+TIME(0,0,Segéd!A235)</f>
        <v>0.77028935185185166</v>
      </c>
      <c r="B235" s="7">
        <f ca="1">RANDBETWEEN(1,'Üzleti adatok'!$B$4)</f>
        <v>1</v>
      </c>
      <c r="C235" s="7" t="str">
        <f ca="1">INDEX(Palacsinták!$A$2:$A$4,RANDBETWEEN(1,Segéd!$K$2))</f>
        <v>Lekváros</v>
      </c>
      <c r="D235" s="8">
        <f ca="1">IF(Segéd!D235&gt;Vásárlás!B235,Vásárlás!B235*INDEX(Palacsinták!$B$2:$B$1000,MATCH(Vásárlás!C235,Palacsinták!$A$2:$A$1000,0)),MAX(Segéd!D235,0)*INDEX(Palacsinták!$B$2:$B$1000,MATCH(Vásárlás!C235,Palacsinták!$A$2:$A$1000,0)))</f>
        <v>0</v>
      </c>
      <c r="E235" s="9">
        <f ca="1">IF(E234&lt;A235,A235+Segéd!F235,Vásárlás!E234+Segéd!F235)</f>
        <v>0.77028935185185166</v>
      </c>
    </row>
    <row r="236" spans="1:5" x14ac:dyDescent="0.25">
      <c r="A236" s="6">
        <f ca="1">A235+TIME(0,0,Segéd!A236)</f>
        <v>0.77057870370370352</v>
      </c>
      <c r="B236" s="7">
        <f ca="1">RANDBETWEEN(1,'Üzleti adatok'!$B$4)</f>
        <v>1</v>
      </c>
      <c r="C236" s="7" t="str">
        <f ca="1">INDEX(Palacsinták!$A$2:$A$4,RANDBETWEEN(1,Segéd!$K$2))</f>
        <v>Nutellás</v>
      </c>
      <c r="D236" s="8">
        <f ca="1">IF(Segéd!D236&gt;Vásárlás!B236,Vásárlás!B236*INDEX(Palacsinták!$B$2:$B$1000,MATCH(Vásárlás!C236,Palacsinták!$A$2:$A$1000,0)),MAX(Segéd!D236,0)*INDEX(Palacsinták!$B$2:$B$1000,MATCH(Vásárlás!C236,Palacsinták!$A$2:$A$1000,0)))</f>
        <v>0</v>
      </c>
      <c r="E236" s="9">
        <f ca="1">IF(E235&lt;A236,A236+Segéd!F236,Vásárlás!E235+Segéd!F236)</f>
        <v>0.77057870370370352</v>
      </c>
    </row>
    <row r="237" spans="1:5" x14ac:dyDescent="0.25">
      <c r="A237" s="6">
        <f ca="1">A236+TIME(0,0,Segéd!A237)</f>
        <v>0.7719675925925924</v>
      </c>
      <c r="B237" s="7">
        <f ca="1">RANDBETWEEN(1,'Üzleti adatok'!$B$4)</f>
        <v>2</v>
      </c>
      <c r="C237" s="7" t="str">
        <f ca="1">INDEX(Palacsinták!$A$2:$A$4,RANDBETWEEN(1,Segéd!$K$2))</f>
        <v>Lekváros</v>
      </c>
      <c r="D237" s="8">
        <f ca="1">IF(Segéd!D237&gt;Vásárlás!B237,Vásárlás!B237*INDEX(Palacsinták!$B$2:$B$1000,MATCH(Vásárlás!C237,Palacsinták!$A$2:$A$1000,0)),MAX(Segéd!D237,0)*INDEX(Palacsinták!$B$2:$B$1000,MATCH(Vásárlás!C237,Palacsinták!$A$2:$A$1000,0)))</f>
        <v>0</v>
      </c>
      <c r="E237" s="9">
        <f ca="1">IF(E236&lt;A237,A237+Segéd!F237,Vásárlás!E236+Segéd!F237)</f>
        <v>0.7719675925925924</v>
      </c>
    </row>
    <row r="238" spans="1:5" x14ac:dyDescent="0.25">
      <c r="A238" s="6">
        <f ca="1">A237+TIME(0,0,Segéd!A238)</f>
        <v>0.77451388888888872</v>
      </c>
      <c r="B238" s="7">
        <f ca="1">RANDBETWEEN(1,'Üzleti adatok'!$B$4)</f>
        <v>4</v>
      </c>
      <c r="C238" s="7" t="str">
        <f ca="1">INDEX(Palacsinták!$A$2:$A$4,RANDBETWEEN(1,Segéd!$K$2))</f>
        <v>Lekváros</v>
      </c>
      <c r="D238" s="8">
        <f ca="1">IF(Segéd!D238&gt;Vásárlás!B238,Vásárlás!B238*INDEX(Palacsinták!$B$2:$B$1000,MATCH(Vásárlás!C238,Palacsinták!$A$2:$A$1000,0)),MAX(Segéd!D238,0)*INDEX(Palacsinták!$B$2:$B$1000,MATCH(Vásárlás!C238,Palacsinták!$A$2:$A$1000,0)))</f>
        <v>0</v>
      </c>
      <c r="E238" s="9">
        <f ca="1">IF(E237&lt;A238,A238+Segéd!F238,Vásárlás!E237+Segéd!F238)</f>
        <v>0.77451388888888872</v>
      </c>
    </row>
    <row r="239" spans="1:5" x14ac:dyDescent="0.25">
      <c r="A239" s="6">
        <f ca="1">A238+TIME(0,0,Segéd!A239)</f>
        <v>0.77512731481481467</v>
      </c>
      <c r="B239" s="7">
        <f ca="1">RANDBETWEEN(1,'Üzleti adatok'!$B$4)</f>
        <v>3</v>
      </c>
      <c r="C239" s="7" t="str">
        <f ca="1">INDEX(Palacsinták!$A$2:$A$4,RANDBETWEEN(1,Segéd!$K$2))</f>
        <v>Lekváros</v>
      </c>
      <c r="D239" s="8">
        <f ca="1">IF(Segéd!D239&gt;Vásárlás!B239,Vásárlás!B239*INDEX(Palacsinták!$B$2:$B$1000,MATCH(Vásárlás!C239,Palacsinták!$A$2:$A$1000,0)),MAX(Segéd!D239,0)*INDEX(Palacsinták!$B$2:$B$1000,MATCH(Vásárlás!C239,Palacsinták!$A$2:$A$1000,0)))</f>
        <v>0</v>
      </c>
      <c r="E239" s="9">
        <f ca="1">IF(E238&lt;A239,A239+Segéd!F239,Vásárlás!E238+Segéd!F239)</f>
        <v>0.77512731481481467</v>
      </c>
    </row>
    <row r="240" spans="1:5" x14ac:dyDescent="0.25">
      <c r="A240" s="6">
        <f ca="1">A239+TIME(0,0,Segéd!A240)</f>
        <v>0.77685185185185168</v>
      </c>
      <c r="B240" s="7">
        <f ca="1">RANDBETWEEN(1,'Üzleti adatok'!$B$4)</f>
        <v>4</v>
      </c>
      <c r="C240" s="7" t="str">
        <f ca="1">INDEX(Palacsinták!$A$2:$A$4,RANDBETWEEN(1,Segéd!$K$2))</f>
        <v>Túrós</v>
      </c>
      <c r="D240" s="8">
        <f ca="1">IF(Segéd!D240&gt;Vásárlás!B240,Vásárlás!B240*INDEX(Palacsinták!$B$2:$B$1000,MATCH(Vásárlás!C240,Palacsinták!$A$2:$A$1000,0)),MAX(Segéd!D240,0)*INDEX(Palacsinták!$B$2:$B$1000,MATCH(Vásárlás!C240,Palacsinták!$A$2:$A$1000,0)))</f>
        <v>0</v>
      </c>
      <c r="E240" s="9">
        <f ca="1">IF(E239&lt;A240,A240+Segéd!F240,Vásárlás!E239+Segéd!F240)</f>
        <v>0.77685185185185168</v>
      </c>
    </row>
    <row r="241" spans="1:5" x14ac:dyDescent="0.25">
      <c r="A241" s="6">
        <f ca="1">A240+TIME(0,0,Segéd!A241)</f>
        <v>0.7799999999999998</v>
      </c>
      <c r="B241" s="7">
        <f ca="1">RANDBETWEEN(1,'Üzleti adatok'!$B$4)</f>
        <v>5</v>
      </c>
      <c r="C241" s="7" t="str">
        <f ca="1">INDEX(Palacsinták!$A$2:$A$4,RANDBETWEEN(1,Segéd!$K$2))</f>
        <v>Nutellás</v>
      </c>
      <c r="D241" s="8">
        <f ca="1">IF(Segéd!D241&gt;Vásárlás!B241,Vásárlás!B241*INDEX(Palacsinták!$B$2:$B$1000,MATCH(Vásárlás!C241,Palacsinták!$A$2:$A$1000,0)),MAX(Segéd!D241,0)*INDEX(Palacsinták!$B$2:$B$1000,MATCH(Vásárlás!C241,Palacsinták!$A$2:$A$1000,0)))</f>
        <v>0</v>
      </c>
      <c r="E241" s="9">
        <f ca="1">IF(E240&lt;A241,A241+Segéd!F241,Vásárlás!E240+Segéd!F241)</f>
        <v>0.7799999999999998</v>
      </c>
    </row>
    <row r="242" spans="1:5" x14ac:dyDescent="0.25">
      <c r="A242" s="6">
        <f ca="1">A241+TIME(0,0,Segéd!A242)</f>
        <v>0.78127314814814797</v>
      </c>
      <c r="B242" s="7">
        <f ca="1">RANDBETWEEN(1,'Üzleti adatok'!$B$4)</f>
        <v>3</v>
      </c>
      <c r="C242" s="7" t="str">
        <f ca="1">INDEX(Palacsinták!$A$2:$A$4,RANDBETWEEN(1,Segéd!$K$2))</f>
        <v>Lekváros</v>
      </c>
      <c r="D242" s="8">
        <f ca="1">IF(Segéd!D242&gt;Vásárlás!B242,Vásárlás!B242*INDEX(Palacsinták!$B$2:$B$1000,MATCH(Vásárlás!C242,Palacsinták!$A$2:$A$1000,0)),MAX(Segéd!D242,0)*INDEX(Palacsinták!$B$2:$B$1000,MATCH(Vásárlás!C242,Palacsinták!$A$2:$A$1000,0)))</f>
        <v>0</v>
      </c>
      <c r="E242" s="9">
        <f ca="1">IF(E241&lt;A242,A242+Segéd!F242,Vásárlás!E241+Segéd!F242)</f>
        <v>0.78127314814814797</v>
      </c>
    </row>
    <row r="243" spans="1:5" x14ac:dyDescent="0.25">
      <c r="A243" s="6">
        <f ca="1">A242+TIME(0,0,Segéd!A243)</f>
        <v>0.78413194444444423</v>
      </c>
      <c r="B243" s="7">
        <f ca="1">RANDBETWEEN(1,'Üzleti adatok'!$B$4)</f>
        <v>3</v>
      </c>
      <c r="C243" s="7" t="str">
        <f ca="1">INDEX(Palacsinták!$A$2:$A$4,RANDBETWEEN(1,Segéd!$K$2))</f>
        <v>Nutellás</v>
      </c>
      <c r="D243" s="8">
        <f ca="1">IF(Segéd!D243&gt;Vásárlás!B243,Vásárlás!B243*INDEX(Palacsinták!$B$2:$B$1000,MATCH(Vásárlás!C243,Palacsinták!$A$2:$A$1000,0)),MAX(Segéd!D243,0)*INDEX(Palacsinták!$B$2:$B$1000,MATCH(Vásárlás!C243,Palacsinták!$A$2:$A$1000,0)))</f>
        <v>0</v>
      </c>
      <c r="E243" s="9">
        <f ca="1">IF(E242&lt;A243,A243+Segéd!F243,Vásárlás!E242+Segéd!F243)</f>
        <v>0.78413194444444423</v>
      </c>
    </row>
    <row r="244" spans="1:5" x14ac:dyDescent="0.25">
      <c r="A244" s="6">
        <f ca="1">A243+TIME(0,0,Segéd!A244)</f>
        <v>0.78642361111111092</v>
      </c>
      <c r="B244" s="7">
        <f ca="1">RANDBETWEEN(1,'Üzleti adatok'!$B$4)</f>
        <v>3</v>
      </c>
      <c r="C244" s="7" t="str">
        <f ca="1">INDEX(Palacsinták!$A$2:$A$4,RANDBETWEEN(1,Segéd!$K$2))</f>
        <v>Túrós</v>
      </c>
      <c r="D244" s="8">
        <f ca="1">IF(Segéd!D244&gt;Vásárlás!B244,Vásárlás!B244*INDEX(Palacsinták!$B$2:$B$1000,MATCH(Vásárlás!C244,Palacsinták!$A$2:$A$1000,0)),MAX(Segéd!D244,0)*INDEX(Palacsinták!$B$2:$B$1000,MATCH(Vásárlás!C244,Palacsinták!$A$2:$A$1000,0)))</f>
        <v>0</v>
      </c>
      <c r="E244" s="9">
        <f ca="1">IF(E243&lt;A244,A244+Segéd!F244,Vásárlás!E243+Segéd!F244)</f>
        <v>0.78642361111111092</v>
      </c>
    </row>
    <row r="245" spans="1:5" x14ac:dyDescent="0.25">
      <c r="A245" s="6">
        <f ca="1">A244+TIME(0,0,Segéd!A245)</f>
        <v>0.78864583333333316</v>
      </c>
      <c r="B245" s="7">
        <f ca="1">RANDBETWEEN(1,'Üzleti adatok'!$B$4)</f>
        <v>3</v>
      </c>
      <c r="C245" s="7" t="str">
        <f ca="1">INDEX(Palacsinták!$A$2:$A$4,RANDBETWEEN(1,Segéd!$K$2))</f>
        <v>Nutellás</v>
      </c>
      <c r="D245" s="8">
        <f ca="1">IF(Segéd!D245&gt;Vásárlás!B245,Vásárlás!B245*INDEX(Palacsinták!$B$2:$B$1000,MATCH(Vásárlás!C245,Palacsinták!$A$2:$A$1000,0)),MAX(Segéd!D245,0)*INDEX(Palacsinták!$B$2:$B$1000,MATCH(Vásárlás!C245,Palacsinták!$A$2:$A$1000,0)))</f>
        <v>0</v>
      </c>
      <c r="E245" s="9">
        <f ca="1">IF(E244&lt;A245,A245+Segéd!F245,Vásárlás!E244+Segéd!F245)</f>
        <v>0.78864583333333316</v>
      </c>
    </row>
    <row r="246" spans="1:5" x14ac:dyDescent="0.25">
      <c r="A246" s="6">
        <f ca="1">A245+TIME(0,0,Segéd!A246)</f>
        <v>0.79112268518518503</v>
      </c>
      <c r="B246" s="7">
        <f ca="1">RANDBETWEEN(1,'Üzleti adatok'!$B$4)</f>
        <v>1</v>
      </c>
      <c r="C246" s="7" t="str">
        <f ca="1">INDEX(Palacsinták!$A$2:$A$4,RANDBETWEEN(1,Segéd!$K$2))</f>
        <v>Nutellás</v>
      </c>
      <c r="D246" s="8">
        <f ca="1">IF(Segéd!D246&gt;Vásárlás!B246,Vásárlás!B246*INDEX(Palacsinták!$B$2:$B$1000,MATCH(Vásárlás!C246,Palacsinták!$A$2:$A$1000,0)),MAX(Segéd!D246,0)*INDEX(Palacsinták!$B$2:$B$1000,MATCH(Vásárlás!C246,Palacsinták!$A$2:$A$1000,0)))</f>
        <v>0</v>
      </c>
      <c r="E246" s="9">
        <f ca="1">IF(E245&lt;A246,A246+Segéd!F246,Vásárlás!E245+Segéd!F246)</f>
        <v>0.79112268518518503</v>
      </c>
    </row>
    <row r="247" spans="1:5" x14ac:dyDescent="0.25">
      <c r="A247" s="6">
        <f ca="1">A246+TIME(0,0,Segéd!A247)</f>
        <v>0.79298611111111095</v>
      </c>
      <c r="B247" s="7">
        <f ca="1">RANDBETWEEN(1,'Üzleti adatok'!$B$4)</f>
        <v>2</v>
      </c>
      <c r="C247" s="7" t="str">
        <f ca="1">INDEX(Palacsinták!$A$2:$A$4,RANDBETWEEN(1,Segéd!$K$2))</f>
        <v>Nutellás</v>
      </c>
      <c r="D247" s="8">
        <f ca="1">IF(Segéd!D247&gt;Vásárlás!B247,Vásárlás!B247*INDEX(Palacsinták!$B$2:$B$1000,MATCH(Vásárlás!C247,Palacsinták!$A$2:$A$1000,0)),MAX(Segéd!D247,0)*INDEX(Palacsinták!$B$2:$B$1000,MATCH(Vásárlás!C247,Palacsinták!$A$2:$A$1000,0)))</f>
        <v>0</v>
      </c>
      <c r="E247" s="9">
        <f ca="1">IF(E246&lt;A247,A247+Segéd!F247,Vásárlás!E246+Segéd!F247)</f>
        <v>0.79298611111111095</v>
      </c>
    </row>
    <row r="248" spans="1:5" x14ac:dyDescent="0.25">
      <c r="A248" s="6">
        <f ca="1">A247+TIME(0,0,Segéd!A248)</f>
        <v>0.79590277777777763</v>
      </c>
      <c r="B248" s="7">
        <f ca="1">RANDBETWEEN(1,'Üzleti adatok'!$B$4)</f>
        <v>4</v>
      </c>
      <c r="C248" s="7" t="str">
        <f ca="1">INDEX(Palacsinták!$A$2:$A$4,RANDBETWEEN(1,Segéd!$K$2))</f>
        <v>Túrós</v>
      </c>
      <c r="D248" s="8">
        <f ca="1">IF(Segéd!D248&gt;Vásárlás!B248,Vásárlás!B248*INDEX(Palacsinták!$B$2:$B$1000,MATCH(Vásárlás!C248,Palacsinták!$A$2:$A$1000,0)),MAX(Segéd!D248,0)*INDEX(Palacsinták!$B$2:$B$1000,MATCH(Vásárlás!C248,Palacsinták!$A$2:$A$1000,0)))</f>
        <v>0</v>
      </c>
      <c r="E248" s="9">
        <f ca="1">IF(E247&lt;A248,A248+Segéd!F248,Vásárlás!E247+Segéd!F248)</f>
        <v>0.79590277777777763</v>
      </c>
    </row>
    <row r="249" spans="1:5" x14ac:dyDescent="0.25">
      <c r="A249" s="6">
        <f ca="1">A248+TIME(0,0,Segéd!A249)</f>
        <v>0.79686342592592574</v>
      </c>
      <c r="B249" s="7">
        <f ca="1">RANDBETWEEN(1,'Üzleti adatok'!$B$4)</f>
        <v>1</v>
      </c>
      <c r="C249" s="7" t="str">
        <f ca="1">INDEX(Palacsinták!$A$2:$A$4,RANDBETWEEN(1,Segéd!$K$2))</f>
        <v>Nutellás</v>
      </c>
      <c r="D249" s="8">
        <f ca="1">IF(Segéd!D249&gt;Vásárlás!B249,Vásárlás!B249*INDEX(Palacsinták!$B$2:$B$1000,MATCH(Vásárlás!C249,Palacsinták!$A$2:$A$1000,0)),MAX(Segéd!D249,0)*INDEX(Palacsinták!$B$2:$B$1000,MATCH(Vásárlás!C249,Palacsinták!$A$2:$A$1000,0)))</f>
        <v>0</v>
      </c>
      <c r="E249" s="9">
        <f ca="1">IF(E248&lt;A249,A249+Segéd!F249,Vásárlás!E248+Segéd!F249)</f>
        <v>0.79686342592592574</v>
      </c>
    </row>
    <row r="250" spans="1:5" x14ac:dyDescent="0.25">
      <c r="A250" s="6">
        <f ca="1">A249+TIME(0,0,Segéd!A250)</f>
        <v>0.79946759259259237</v>
      </c>
      <c r="B250" s="7">
        <f ca="1">RANDBETWEEN(1,'Üzleti adatok'!$B$4)</f>
        <v>5</v>
      </c>
      <c r="C250" s="7" t="str">
        <f ca="1">INDEX(Palacsinták!$A$2:$A$4,RANDBETWEEN(1,Segéd!$K$2))</f>
        <v>Lekváros</v>
      </c>
      <c r="D250" s="8">
        <f ca="1">IF(Segéd!D250&gt;Vásárlás!B250,Vásárlás!B250*INDEX(Palacsinták!$B$2:$B$1000,MATCH(Vásárlás!C250,Palacsinták!$A$2:$A$1000,0)),MAX(Segéd!D250,0)*INDEX(Palacsinták!$B$2:$B$1000,MATCH(Vásárlás!C250,Palacsinták!$A$2:$A$1000,0)))</f>
        <v>0</v>
      </c>
      <c r="E250" s="9">
        <f ca="1">IF(E249&lt;A250,A250+Segéd!F250,Vásárlás!E249+Segéd!F250)</f>
        <v>0.79946759259259237</v>
      </c>
    </row>
    <row r="251" spans="1:5" x14ac:dyDescent="0.25">
      <c r="A251" s="6">
        <f ca="1">A250+TIME(0,0,Segéd!A251)</f>
        <v>0.80104166666666643</v>
      </c>
      <c r="B251" s="7">
        <f ca="1">RANDBETWEEN(1,'Üzleti adatok'!$B$4)</f>
        <v>5</v>
      </c>
      <c r="C251" s="7" t="str">
        <f ca="1">INDEX(Palacsinták!$A$2:$A$4,RANDBETWEEN(1,Segéd!$K$2))</f>
        <v>Lekváros</v>
      </c>
      <c r="D251" s="8">
        <f ca="1">IF(Segéd!D251&gt;Vásárlás!B251,Vásárlás!B251*INDEX(Palacsinták!$B$2:$B$1000,MATCH(Vásárlás!C251,Palacsinták!$A$2:$A$1000,0)),MAX(Segéd!D251,0)*INDEX(Palacsinták!$B$2:$B$1000,MATCH(Vásárlás!C251,Palacsinták!$A$2:$A$1000,0)))</f>
        <v>0</v>
      </c>
      <c r="E251" s="9">
        <f ca="1">IF(E250&lt;A251,A251+Segéd!F251,Vásárlás!E250+Segéd!F251)</f>
        <v>0.80104166666666643</v>
      </c>
    </row>
    <row r="252" spans="1:5" x14ac:dyDescent="0.25">
      <c r="A252" s="6">
        <f ca="1">A251+TIME(0,0,Segéd!A252)</f>
        <v>0.80304398148148126</v>
      </c>
      <c r="B252" s="7">
        <f ca="1">RANDBETWEEN(1,'Üzleti adatok'!$B$4)</f>
        <v>5</v>
      </c>
      <c r="C252" s="7" t="str">
        <f ca="1">INDEX(Palacsinták!$A$2:$A$4,RANDBETWEEN(1,Segéd!$K$2))</f>
        <v>Lekváros</v>
      </c>
      <c r="D252" s="8">
        <f ca="1">IF(Segéd!D252&gt;Vásárlás!B252,Vásárlás!B252*INDEX(Palacsinták!$B$2:$B$1000,MATCH(Vásárlás!C252,Palacsinták!$A$2:$A$1000,0)),MAX(Segéd!D252,0)*INDEX(Palacsinták!$B$2:$B$1000,MATCH(Vásárlás!C252,Palacsinták!$A$2:$A$1000,0)))</f>
        <v>0</v>
      </c>
      <c r="E252" s="9">
        <f ca="1">IF(E251&lt;A252,A252+Segéd!F252,Vásárlás!E251+Segéd!F252)</f>
        <v>0.80304398148148126</v>
      </c>
    </row>
    <row r="253" spans="1:5" x14ac:dyDescent="0.25">
      <c r="A253" s="6">
        <f ca="1">A252+TIME(0,0,Segéd!A253)</f>
        <v>0.80619212962962938</v>
      </c>
      <c r="B253" s="7">
        <f ca="1">RANDBETWEEN(1,'Üzleti adatok'!$B$4)</f>
        <v>4</v>
      </c>
      <c r="C253" s="7" t="str">
        <f ca="1">INDEX(Palacsinták!$A$2:$A$4,RANDBETWEEN(1,Segéd!$K$2))</f>
        <v>Túrós</v>
      </c>
      <c r="D253" s="8">
        <f ca="1">IF(Segéd!D253&gt;Vásárlás!B253,Vásárlás!B253*INDEX(Palacsinták!$B$2:$B$1000,MATCH(Vásárlás!C253,Palacsinták!$A$2:$A$1000,0)),MAX(Segéd!D253,0)*INDEX(Palacsinták!$B$2:$B$1000,MATCH(Vásárlás!C253,Palacsinták!$A$2:$A$1000,0)))</f>
        <v>0</v>
      </c>
      <c r="E253" s="9">
        <f ca="1">IF(E252&lt;A253,A253+Segéd!F253,Vásárlás!E252+Segéd!F253)</f>
        <v>0.80619212962962938</v>
      </c>
    </row>
    <row r="254" spans="1:5" x14ac:dyDescent="0.25">
      <c r="A254" s="6">
        <f ca="1">A253+TIME(0,0,Segéd!A254)</f>
        <v>0.80665509259259238</v>
      </c>
      <c r="B254" s="7">
        <f ca="1">RANDBETWEEN(1,'Üzleti adatok'!$B$4)</f>
        <v>3</v>
      </c>
      <c r="C254" s="7" t="str">
        <f ca="1">INDEX(Palacsinták!$A$2:$A$4,RANDBETWEEN(1,Segéd!$K$2))</f>
        <v>Lekváros</v>
      </c>
      <c r="D254" s="8">
        <f ca="1">IF(Segéd!D254&gt;Vásárlás!B254,Vásárlás!B254*INDEX(Palacsinták!$B$2:$B$1000,MATCH(Vásárlás!C254,Palacsinták!$A$2:$A$1000,0)),MAX(Segéd!D254,0)*INDEX(Palacsinták!$B$2:$B$1000,MATCH(Vásárlás!C254,Palacsinták!$A$2:$A$1000,0)))</f>
        <v>0</v>
      </c>
      <c r="E254" s="9">
        <f ca="1">IF(E253&lt;A254,A254+Segéd!F254,Vásárlás!E253+Segéd!F254)</f>
        <v>0.80665509259259238</v>
      </c>
    </row>
    <row r="255" spans="1:5" x14ac:dyDescent="0.25">
      <c r="A255" s="6">
        <f ca="1">A254+TIME(0,0,Segéd!A255)</f>
        <v>0.80827546296296271</v>
      </c>
      <c r="B255" s="7">
        <f ca="1">RANDBETWEEN(1,'Üzleti adatok'!$B$4)</f>
        <v>2</v>
      </c>
      <c r="C255" s="7" t="str">
        <f ca="1">INDEX(Palacsinták!$A$2:$A$4,RANDBETWEEN(1,Segéd!$K$2))</f>
        <v>Lekváros</v>
      </c>
      <c r="D255" s="8">
        <f ca="1">IF(Segéd!D255&gt;Vásárlás!B255,Vásárlás!B255*INDEX(Palacsinták!$B$2:$B$1000,MATCH(Vásárlás!C255,Palacsinták!$A$2:$A$1000,0)),MAX(Segéd!D255,0)*INDEX(Palacsinták!$B$2:$B$1000,MATCH(Vásárlás!C255,Palacsinták!$A$2:$A$1000,0)))</f>
        <v>0</v>
      </c>
      <c r="E255" s="9">
        <f ca="1">IF(E254&lt;A255,A255+Segéd!F255,Vásárlás!E254+Segéd!F255)</f>
        <v>0.80827546296296271</v>
      </c>
    </row>
    <row r="256" spans="1:5" x14ac:dyDescent="0.25">
      <c r="A256" s="6">
        <f ca="1">A255+TIME(0,0,Segéd!A256)</f>
        <v>0.80901620370370342</v>
      </c>
      <c r="B256" s="7">
        <f ca="1">RANDBETWEEN(1,'Üzleti adatok'!$B$4)</f>
        <v>3</v>
      </c>
      <c r="C256" s="7" t="str">
        <f ca="1">INDEX(Palacsinták!$A$2:$A$4,RANDBETWEEN(1,Segéd!$K$2))</f>
        <v>Túrós</v>
      </c>
      <c r="D256" s="8">
        <f ca="1">IF(Segéd!D256&gt;Vásárlás!B256,Vásárlás!B256*INDEX(Palacsinták!$B$2:$B$1000,MATCH(Vásárlás!C256,Palacsinták!$A$2:$A$1000,0)),MAX(Segéd!D256,0)*INDEX(Palacsinták!$B$2:$B$1000,MATCH(Vásárlás!C256,Palacsinták!$A$2:$A$1000,0)))</f>
        <v>0</v>
      </c>
      <c r="E256" s="9">
        <f ca="1">IF(E255&lt;A256,A256+Segéd!F256,Vásárlás!E255+Segéd!F256)</f>
        <v>0.80901620370370342</v>
      </c>
    </row>
    <row r="257" spans="1:5" x14ac:dyDescent="0.25">
      <c r="A257" s="6">
        <f ca="1">A256+TIME(0,0,Segéd!A257)</f>
        <v>0.81118055555555524</v>
      </c>
      <c r="B257" s="7">
        <f ca="1">RANDBETWEEN(1,'Üzleti adatok'!$B$4)</f>
        <v>3</v>
      </c>
      <c r="C257" s="7" t="str">
        <f ca="1">INDEX(Palacsinták!$A$2:$A$4,RANDBETWEEN(1,Segéd!$K$2))</f>
        <v>Nutellás</v>
      </c>
      <c r="D257" s="8">
        <f ca="1">IF(Segéd!D257&gt;Vásárlás!B257,Vásárlás!B257*INDEX(Palacsinták!$B$2:$B$1000,MATCH(Vásárlás!C257,Palacsinták!$A$2:$A$1000,0)),MAX(Segéd!D257,0)*INDEX(Palacsinták!$B$2:$B$1000,MATCH(Vásárlás!C257,Palacsinták!$A$2:$A$1000,0)))</f>
        <v>0</v>
      </c>
      <c r="E257" s="9">
        <f ca="1">IF(E256&lt;A257,A257+Segéd!F257,Vásárlás!E256+Segéd!F257)</f>
        <v>0.81118055555555524</v>
      </c>
    </row>
    <row r="258" spans="1:5" x14ac:dyDescent="0.25">
      <c r="A258" s="6">
        <f ca="1">A257+TIME(0,0,Segéd!A258)</f>
        <v>0.81212962962962931</v>
      </c>
      <c r="B258" s="7">
        <f ca="1">RANDBETWEEN(1,'Üzleti adatok'!$B$4)</f>
        <v>4</v>
      </c>
      <c r="C258" s="7" t="str">
        <f ca="1">INDEX(Palacsinták!$A$2:$A$4,RANDBETWEEN(1,Segéd!$K$2))</f>
        <v>Túrós</v>
      </c>
      <c r="D258" s="8">
        <f ca="1">IF(Segéd!D258&gt;Vásárlás!B258,Vásárlás!B258*INDEX(Palacsinták!$B$2:$B$1000,MATCH(Vásárlás!C258,Palacsinták!$A$2:$A$1000,0)),MAX(Segéd!D258,0)*INDEX(Palacsinták!$B$2:$B$1000,MATCH(Vásárlás!C258,Palacsinták!$A$2:$A$1000,0)))</f>
        <v>0</v>
      </c>
      <c r="E258" s="9">
        <f ca="1">IF(E257&lt;A258,A258+Segéd!F258,Vásárlás!E257+Segéd!F258)</f>
        <v>0.81212962962962931</v>
      </c>
    </row>
    <row r="259" spans="1:5" x14ac:dyDescent="0.25">
      <c r="A259" s="6">
        <f ca="1">A258+TIME(0,0,Segéd!A259)</f>
        <v>0.81458333333333299</v>
      </c>
      <c r="B259" s="7">
        <f ca="1">RANDBETWEEN(1,'Üzleti adatok'!$B$4)</f>
        <v>2</v>
      </c>
      <c r="C259" s="7" t="str">
        <f ca="1">INDEX(Palacsinták!$A$2:$A$4,RANDBETWEEN(1,Segéd!$K$2))</f>
        <v>Lekváros</v>
      </c>
      <c r="D259" s="8">
        <f ca="1">IF(Segéd!D259&gt;Vásárlás!B259,Vásárlás!B259*INDEX(Palacsinták!$B$2:$B$1000,MATCH(Vásárlás!C259,Palacsinták!$A$2:$A$1000,0)),MAX(Segéd!D259,0)*INDEX(Palacsinták!$B$2:$B$1000,MATCH(Vásárlás!C259,Palacsinták!$A$2:$A$1000,0)))</f>
        <v>0</v>
      </c>
      <c r="E259" s="9">
        <f ca="1">IF(E258&lt;A259,A259+Segéd!F259,Vásárlás!E258+Segéd!F259)</f>
        <v>0.81458333333333299</v>
      </c>
    </row>
    <row r="260" spans="1:5" x14ac:dyDescent="0.25">
      <c r="A260" s="6">
        <f ca="1">A259+TIME(0,0,Segéd!A260)</f>
        <v>0.81603009259259229</v>
      </c>
      <c r="B260" s="7">
        <f ca="1">RANDBETWEEN(1,'Üzleti adatok'!$B$4)</f>
        <v>4</v>
      </c>
      <c r="C260" s="7" t="str">
        <f ca="1">INDEX(Palacsinták!$A$2:$A$4,RANDBETWEEN(1,Segéd!$K$2))</f>
        <v>Nutellás</v>
      </c>
      <c r="D260" s="8">
        <f ca="1">IF(Segéd!D260&gt;Vásárlás!B260,Vásárlás!B260*INDEX(Palacsinták!$B$2:$B$1000,MATCH(Vásárlás!C260,Palacsinták!$A$2:$A$1000,0)),MAX(Segéd!D260,0)*INDEX(Palacsinták!$B$2:$B$1000,MATCH(Vásárlás!C260,Palacsinták!$A$2:$A$1000,0)))</f>
        <v>0</v>
      </c>
      <c r="E260" s="9">
        <f ca="1">IF(E259&lt;A260,A260+Segéd!F260,Vásárlás!E259+Segéd!F260)</f>
        <v>0.81603009259259229</v>
      </c>
    </row>
    <row r="261" spans="1:5" x14ac:dyDescent="0.25">
      <c r="A261" s="6">
        <f ca="1">A260+TIME(0,0,Segéd!A261)</f>
        <v>0.81623842592592566</v>
      </c>
      <c r="B261" s="7">
        <f ca="1">RANDBETWEEN(1,'Üzleti adatok'!$B$4)</f>
        <v>5</v>
      </c>
      <c r="C261" s="7" t="str">
        <f ca="1">INDEX(Palacsinták!$A$2:$A$4,RANDBETWEEN(1,Segéd!$K$2))</f>
        <v>Túrós</v>
      </c>
      <c r="D261" s="8">
        <f ca="1">IF(Segéd!D261&gt;Vásárlás!B261,Vásárlás!B261*INDEX(Palacsinták!$B$2:$B$1000,MATCH(Vásárlás!C261,Palacsinták!$A$2:$A$1000,0)),MAX(Segéd!D261,0)*INDEX(Palacsinták!$B$2:$B$1000,MATCH(Vásárlás!C261,Palacsinták!$A$2:$A$1000,0)))</f>
        <v>0</v>
      </c>
      <c r="E261" s="9">
        <f ca="1">IF(E260&lt;A261,A261+Segéd!F261,Vásárlás!E260+Segéd!F261)</f>
        <v>0.81623842592592566</v>
      </c>
    </row>
    <row r="262" spans="1:5" x14ac:dyDescent="0.25">
      <c r="A262" s="6">
        <f ca="1">A261+TIME(0,0,Segéd!A262)</f>
        <v>0.81918981481481457</v>
      </c>
      <c r="B262" s="7">
        <f ca="1">RANDBETWEEN(1,'Üzleti adatok'!$B$4)</f>
        <v>3</v>
      </c>
      <c r="C262" s="7" t="str">
        <f ca="1">INDEX(Palacsinták!$A$2:$A$4,RANDBETWEEN(1,Segéd!$K$2))</f>
        <v>Lekváros</v>
      </c>
      <c r="D262" s="8">
        <f ca="1">IF(Segéd!D262&gt;Vásárlás!B262,Vásárlás!B262*INDEX(Palacsinták!$B$2:$B$1000,MATCH(Vásárlás!C262,Palacsinták!$A$2:$A$1000,0)),MAX(Segéd!D262,0)*INDEX(Palacsinták!$B$2:$B$1000,MATCH(Vásárlás!C262,Palacsinták!$A$2:$A$1000,0)))</f>
        <v>0</v>
      </c>
      <c r="E262" s="9">
        <f ca="1">IF(E261&lt;A262,A262+Segéd!F262,Vásárlás!E261+Segéd!F262)</f>
        <v>0.81918981481481457</v>
      </c>
    </row>
    <row r="263" spans="1:5" x14ac:dyDescent="0.25">
      <c r="A263" s="6">
        <f ca="1">A262+TIME(0,0,Segéd!A263)</f>
        <v>0.81925925925925902</v>
      </c>
      <c r="B263" s="7">
        <f ca="1">RANDBETWEEN(1,'Üzleti adatok'!$B$4)</f>
        <v>5</v>
      </c>
      <c r="C263" s="7" t="str">
        <f ca="1">INDEX(Palacsinták!$A$2:$A$4,RANDBETWEEN(1,Segéd!$K$2))</f>
        <v>Nutellás</v>
      </c>
      <c r="D263" s="8">
        <f ca="1">IF(Segéd!D263&gt;Vásárlás!B263,Vásárlás!B263*INDEX(Palacsinták!$B$2:$B$1000,MATCH(Vásárlás!C263,Palacsinták!$A$2:$A$1000,0)),MAX(Segéd!D263,0)*INDEX(Palacsinták!$B$2:$B$1000,MATCH(Vásárlás!C263,Palacsinták!$A$2:$A$1000,0)))</f>
        <v>0</v>
      </c>
      <c r="E263" s="9">
        <f ca="1">IF(E262&lt;A263,A263+Segéd!F263,Vásárlás!E262+Segéd!F263)</f>
        <v>0.81925925925925902</v>
      </c>
    </row>
    <row r="264" spans="1:5" x14ac:dyDescent="0.25">
      <c r="A264" s="6">
        <f ca="1">A263+TIME(0,0,Segéd!A264)</f>
        <v>0.82086805555555531</v>
      </c>
      <c r="B264" s="7">
        <f ca="1">RANDBETWEEN(1,'Üzleti adatok'!$B$4)</f>
        <v>1</v>
      </c>
      <c r="C264" s="7" t="str">
        <f ca="1">INDEX(Palacsinták!$A$2:$A$4,RANDBETWEEN(1,Segéd!$K$2))</f>
        <v>Nutellás</v>
      </c>
      <c r="D264" s="8">
        <f ca="1">IF(Segéd!D264&gt;Vásárlás!B264,Vásárlás!B264*INDEX(Palacsinták!$B$2:$B$1000,MATCH(Vásárlás!C264,Palacsinták!$A$2:$A$1000,0)),MAX(Segéd!D264,0)*INDEX(Palacsinták!$B$2:$B$1000,MATCH(Vásárlás!C264,Palacsinták!$A$2:$A$1000,0)))</f>
        <v>0</v>
      </c>
      <c r="E264" s="9">
        <f ca="1">IF(E263&lt;A264,A264+Segéd!F264,Vásárlás!E263+Segéd!F264)</f>
        <v>0.82086805555555531</v>
      </c>
    </row>
    <row r="265" spans="1:5" x14ac:dyDescent="0.25">
      <c r="A265" s="6">
        <f ca="1">A264+TIME(0,0,Segéd!A265)</f>
        <v>0.82335648148148122</v>
      </c>
      <c r="B265" s="7">
        <f ca="1">RANDBETWEEN(1,'Üzleti adatok'!$B$4)</f>
        <v>4</v>
      </c>
      <c r="C265" s="7" t="str">
        <f ca="1">INDEX(Palacsinták!$A$2:$A$4,RANDBETWEEN(1,Segéd!$K$2))</f>
        <v>Nutellás</v>
      </c>
      <c r="D265" s="8">
        <f ca="1">IF(Segéd!D265&gt;Vásárlás!B265,Vásárlás!B265*INDEX(Palacsinták!$B$2:$B$1000,MATCH(Vásárlás!C265,Palacsinták!$A$2:$A$1000,0)),MAX(Segéd!D265,0)*INDEX(Palacsinták!$B$2:$B$1000,MATCH(Vásárlás!C265,Palacsinták!$A$2:$A$1000,0)))</f>
        <v>0</v>
      </c>
      <c r="E265" s="9">
        <f ca="1">IF(E264&lt;A265,A265+Segéd!F265,Vásárlás!E264+Segéd!F265)</f>
        <v>0.82335648148148122</v>
      </c>
    </row>
    <row r="266" spans="1:5" x14ac:dyDescent="0.25">
      <c r="A266" s="6">
        <f ca="1">A265+TIME(0,0,Segéd!A266)</f>
        <v>0.82424768518518488</v>
      </c>
      <c r="B266" s="7">
        <f ca="1">RANDBETWEEN(1,'Üzleti adatok'!$B$4)</f>
        <v>2</v>
      </c>
      <c r="C266" s="7" t="str">
        <f ca="1">INDEX(Palacsinták!$A$2:$A$4,RANDBETWEEN(1,Segéd!$K$2))</f>
        <v>Túrós</v>
      </c>
      <c r="D266" s="8">
        <f ca="1">IF(Segéd!D266&gt;Vásárlás!B266,Vásárlás!B266*INDEX(Palacsinták!$B$2:$B$1000,MATCH(Vásárlás!C266,Palacsinták!$A$2:$A$1000,0)),MAX(Segéd!D266,0)*INDEX(Palacsinták!$B$2:$B$1000,MATCH(Vásárlás!C266,Palacsinták!$A$2:$A$1000,0)))</f>
        <v>0</v>
      </c>
      <c r="E266" s="9">
        <f ca="1">IF(E265&lt;A266,A266+Segéd!F266,Vásárlás!E265+Segéd!F266)</f>
        <v>0.82424768518518488</v>
      </c>
    </row>
    <row r="267" spans="1:5" x14ac:dyDescent="0.25">
      <c r="A267" s="6">
        <f ca="1">A266+TIME(0,0,Segéd!A267)</f>
        <v>0.82585648148148116</v>
      </c>
      <c r="B267" s="7">
        <f ca="1">RANDBETWEEN(1,'Üzleti adatok'!$B$4)</f>
        <v>1</v>
      </c>
      <c r="C267" s="7" t="str">
        <f ca="1">INDEX(Palacsinták!$A$2:$A$4,RANDBETWEEN(1,Segéd!$K$2))</f>
        <v>Lekváros</v>
      </c>
      <c r="D267" s="8">
        <f ca="1">IF(Segéd!D267&gt;Vásárlás!B267,Vásárlás!B267*INDEX(Palacsinták!$B$2:$B$1000,MATCH(Vásárlás!C267,Palacsinták!$A$2:$A$1000,0)),MAX(Segéd!D267,0)*INDEX(Palacsinták!$B$2:$B$1000,MATCH(Vásárlás!C267,Palacsinták!$A$2:$A$1000,0)))</f>
        <v>0</v>
      </c>
      <c r="E267" s="9">
        <f ca="1">IF(E266&lt;A267,A267+Segéd!F267,Vásárlás!E266+Segéd!F267)</f>
        <v>0.82585648148148116</v>
      </c>
    </row>
    <row r="268" spans="1:5" x14ac:dyDescent="0.25">
      <c r="A268" s="6">
        <f ca="1">A267+TIME(0,0,Segéd!A268)</f>
        <v>0.82894675925925898</v>
      </c>
      <c r="B268" s="7">
        <f ca="1">RANDBETWEEN(1,'Üzleti adatok'!$B$4)</f>
        <v>4</v>
      </c>
      <c r="C268" s="7" t="str">
        <f ca="1">INDEX(Palacsinták!$A$2:$A$4,RANDBETWEEN(1,Segéd!$K$2))</f>
        <v>Lekváros</v>
      </c>
      <c r="D268" s="8">
        <f ca="1">IF(Segéd!D268&gt;Vásárlás!B268,Vásárlás!B268*INDEX(Palacsinták!$B$2:$B$1000,MATCH(Vásárlás!C268,Palacsinták!$A$2:$A$1000,0)),MAX(Segéd!D268,0)*INDEX(Palacsinták!$B$2:$B$1000,MATCH(Vásárlás!C268,Palacsinták!$A$2:$A$1000,0)))</f>
        <v>0</v>
      </c>
      <c r="E268" s="9">
        <f ca="1">IF(E267&lt;A268,A268+Segéd!F268,Vásárlás!E267+Segéd!F268)</f>
        <v>0.82894675925925898</v>
      </c>
    </row>
    <row r="269" spans="1:5" x14ac:dyDescent="0.25">
      <c r="A269" s="6">
        <f ca="1">A268+TIME(0,0,Segéd!A269)</f>
        <v>0.82942129629629602</v>
      </c>
      <c r="B269" s="7">
        <f ca="1">RANDBETWEEN(1,'Üzleti adatok'!$B$4)</f>
        <v>3</v>
      </c>
      <c r="C269" s="7" t="str">
        <f ca="1">INDEX(Palacsinták!$A$2:$A$4,RANDBETWEEN(1,Segéd!$K$2))</f>
        <v>Túrós</v>
      </c>
      <c r="D269" s="8">
        <f ca="1">IF(Segéd!D269&gt;Vásárlás!B269,Vásárlás!B269*INDEX(Palacsinták!$B$2:$B$1000,MATCH(Vásárlás!C269,Palacsinták!$A$2:$A$1000,0)),MAX(Segéd!D269,0)*INDEX(Palacsinták!$B$2:$B$1000,MATCH(Vásárlás!C269,Palacsinták!$A$2:$A$1000,0)))</f>
        <v>0</v>
      </c>
      <c r="E269" s="9">
        <f ca="1">IF(E268&lt;A269,A269+Segéd!F269,Vásárlás!E268+Segéd!F269)</f>
        <v>0.82942129629629602</v>
      </c>
    </row>
    <row r="270" spans="1:5" x14ac:dyDescent="0.25">
      <c r="A270" s="6">
        <f ca="1">A269+TIME(0,0,Segéd!A270)</f>
        <v>0.83271990740740709</v>
      </c>
      <c r="B270" s="7">
        <f ca="1">RANDBETWEEN(1,'Üzleti adatok'!$B$4)</f>
        <v>1</v>
      </c>
      <c r="C270" s="7" t="str">
        <f ca="1">INDEX(Palacsinták!$A$2:$A$4,RANDBETWEEN(1,Segéd!$K$2))</f>
        <v>Nutellás</v>
      </c>
      <c r="D270" s="8">
        <f ca="1">IF(Segéd!D270&gt;Vásárlás!B270,Vásárlás!B270*INDEX(Palacsinták!$B$2:$B$1000,MATCH(Vásárlás!C270,Palacsinták!$A$2:$A$1000,0)),MAX(Segéd!D270,0)*INDEX(Palacsinták!$B$2:$B$1000,MATCH(Vásárlás!C270,Palacsinták!$A$2:$A$1000,0)))</f>
        <v>0</v>
      </c>
      <c r="E270" s="9">
        <f ca="1">IF(E269&lt;A270,A270+Segéd!F270,Vásárlás!E269+Segéd!F270)</f>
        <v>0.83271990740740709</v>
      </c>
    </row>
    <row r="271" spans="1:5" x14ac:dyDescent="0.25">
      <c r="A271" s="6">
        <f ca="1">A270+TIME(0,0,Segéd!A271)</f>
        <v>0.83418981481481447</v>
      </c>
      <c r="B271" s="7">
        <f ca="1">RANDBETWEEN(1,'Üzleti adatok'!$B$4)</f>
        <v>4</v>
      </c>
      <c r="C271" s="7" t="str">
        <f ca="1">INDEX(Palacsinták!$A$2:$A$4,RANDBETWEEN(1,Segéd!$K$2))</f>
        <v>Lekváros</v>
      </c>
      <c r="D271" s="8">
        <f ca="1">IF(Segéd!D271&gt;Vásárlás!B271,Vásárlás!B271*INDEX(Palacsinták!$B$2:$B$1000,MATCH(Vásárlás!C271,Palacsinták!$A$2:$A$1000,0)),MAX(Segéd!D271,0)*INDEX(Palacsinták!$B$2:$B$1000,MATCH(Vásárlás!C271,Palacsinták!$A$2:$A$1000,0)))</f>
        <v>0</v>
      </c>
      <c r="E271" s="9">
        <f ca="1">IF(E270&lt;A271,A271+Segéd!F271,Vásárlás!E270+Segéd!F271)</f>
        <v>0.83418981481481447</v>
      </c>
    </row>
    <row r="272" spans="1:5" x14ac:dyDescent="0.25">
      <c r="A272" s="6">
        <f ca="1">A271+TIME(0,0,Segéd!A272)</f>
        <v>0.83495370370370336</v>
      </c>
      <c r="B272" s="7">
        <f ca="1">RANDBETWEEN(1,'Üzleti adatok'!$B$4)</f>
        <v>1</v>
      </c>
      <c r="C272" s="7" t="str">
        <f ca="1">INDEX(Palacsinták!$A$2:$A$4,RANDBETWEEN(1,Segéd!$K$2))</f>
        <v>Túrós</v>
      </c>
      <c r="D272" s="8">
        <f ca="1">IF(Segéd!D272&gt;Vásárlás!B272,Vásárlás!B272*INDEX(Palacsinták!$B$2:$B$1000,MATCH(Vásárlás!C272,Palacsinták!$A$2:$A$1000,0)),MAX(Segéd!D272,0)*INDEX(Palacsinták!$B$2:$B$1000,MATCH(Vásárlás!C272,Palacsinták!$A$2:$A$1000,0)))</f>
        <v>0</v>
      </c>
      <c r="E272" s="9">
        <f ca="1">IF(E271&lt;A272,A272+Segéd!F272,Vásárlás!E271+Segéd!F272)</f>
        <v>0.83495370370370336</v>
      </c>
    </row>
    <row r="273" spans="1:5" x14ac:dyDescent="0.25">
      <c r="A273" s="6">
        <f ca="1">A272+TIME(0,0,Segéd!A273)</f>
        <v>0.83784722222222185</v>
      </c>
      <c r="B273" s="7">
        <f ca="1">RANDBETWEEN(1,'Üzleti adatok'!$B$4)</f>
        <v>1</v>
      </c>
      <c r="C273" s="7" t="str">
        <f ca="1">INDEX(Palacsinták!$A$2:$A$4,RANDBETWEEN(1,Segéd!$K$2))</f>
        <v>Túrós</v>
      </c>
      <c r="D273" s="8">
        <f ca="1">IF(Segéd!D273&gt;Vásárlás!B273,Vásárlás!B273*INDEX(Palacsinták!$B$2:$B$1000,MATCH(Vásárlás!C273,Palacsinták!$A$2:$A$1000,0)),MAX(Segéd!D273,0)*INDEX(Palacsinták!$B$2:$B$1000,MATCH(Vásárlás!C273,Palacsinták!$A$2:$A$1000,0)))</f>
        <v>0</v>
      </c>
      <c r="E273" s="9">
        <f ca="1">IF(E272&lt;A273,A273+Segéd!F273,Vásárlás!E272+Segéd!F273)</f>
        <v>0.83784722222222185</v>
      </c>
    </row>
    <row r="274" spans="1:5" x14ac:dyDescent="0.25">
      <c r="A274" s="6">
        <f ca="1">A273+TIME(0,0,Segéd!A274)</f>
        <v>0.83986111111111073</v>
      </c>
      <c r="B274" s="7">
        <f ca="1">RANDBETWEEN(1,'Üzleti adatok'!$B$4)</f>
        <v>4</v>
      </c>
      <c r="C274" s="7" t="str">
        <f ca="1">INDEX(Palacsinták!$A$2:$A$4,RANDBETWEEN(1,Segéd!$K$2))</f>
        <v>Lekváros</v>
      </c>
      <c r="D274" s="8">
        <f ca="1">IF(Segéd!D274&gt;Vásárlás!B274,Vásárlás!B274*INDEX(Palacsinták!$B$2:$B$1000,MATCH(Vásárlás!C274,Palacsinták!$A$2:$A$1000,0)),MAX(Segéd!D274,0)*INDEX(Palacsinták!$B$2:$B$1000,MATCH(Vásárlás!C274,Palacsinták!$A$2:$A$1000,0)))</f>
        <v>0</v>
      </c>
      <c r="E274" s="9">
        <f ca="1">IF(E273&lt;A274,A274+Segéd!F274,Vásárlás!E273+Segéd!F274)</f>
        <v>0.83986111111111073</v>
      </c>
    </row>
    <row r="275" spans="1:5" x14ac:dyDescent="0.25">
      <c r="A275" s="6">
        <f ca="1">A274+TIME(0,0,Segéd!A275)</f>
        <v>0.84135416666666629</v>
      </c>
      <c r="B275" s="7">
        <f ca="1">RANDBETWEEN(1,'Üzleti adatok'!$B$4)</f>
        <v>4</v>
      </c>
      <c r="C275" s="7" t="str">
        <f ca="1">INDEX(Palacsinták!$A$2:$A$4,RANDBETWEEN(1,Segéd!$K$2))</f>
        <v>Túrós</v>
      </c>
      <c r="D275" s="8">
        <f ca="1">IF(Segéd!D275&gt;Vásárlás!B275,Vásárlás!B275*INDEX(Palacsinták!$B$2:$B$1000,MATCH(Vásárlás!C275,Palacsinták!$A$2:$A$1000,0)),MAX(Segéd!D275,0)*INDEX(Palacsinták!$B$2:$B$1000,MATCH(Vásárlás!C275,Palacsinták!$A$2:$A$1000,0)))</f>
        <v>0</v>
      </c>
      <c r="E275" s="9">
        <f ca="1">IF(E274&lt;A275,A275+Segéd!F275,Vásárlás!E274+Segéd!F275)</f>
        <v>0.84135416666666629</v>
      </c>
    </row>
    <row r="276" spans="1:5" x14ac:dyDescent="0.25">
      <c r="A276" s="6">
        <f ca="1">A275+TIME(0,0,Segéd!A276)</f>
        <v>0.842094907407407</v>
      </c>
      <c r="B276" s="7">
        <f ca="1">RANDBETWEEN(1,'Üzleti adatok'!$B$4)</f>
        <v>4</v>
      </c>
      <c r="C276" s="7" t="str">
        <f ca="1">INDEX(Palacsinták!$A$2:$A$4,RANDBETWEEN(1,Segéd!$K$2))</f>
        <v>Túrós</v>
      </c>
      <c r="D276" s="8">
        <f ca="1">IF(Segéd!D276&gt;Vásárlás!B276,Vásárlás!B276*INDEX(Palacsinták!$B$2:$B$1000,MATCH(Vásárlás!C276,Palacsinták!$A$2:$A$1000,0)),MAX(Segéd!D276,0)*INDEX(Palacsinták!$B$2:$B$1000,MATCH(Vásárlás!C276,Palacsinták!$A$2:$A$1000,0)))</f>
        <v>0</v>
      </c>
      <c r="E276" s="9">
        <f ca="1">IF(E275&lt;A276,A276+Segéd!F276,Vásárlás!E275+Segéd!F276)</f>
        <v>0.842094907407407</v>
      </c>
    </row>
    <row r="277" spans="1:5" x14ac:dyDescent="0.25">
      <c r="A277" s="6">
        <f ca="1">A276+TIME(0,0,Segéd!A277)</f>
        <v>0.84274305555555518</v>
      </c>
      <c r="B277" s="7">
        <f ca="1">RANDBETWEEN(1,'Üzleti adatok'!$B$4)</f>
        <v>2</v>
      </c>
      <c r="C277" s="7" t="str">
        <f ca="1">INDEX(Palacsinták!$A$2:$A$4,RANDBETWEEN(1,Segéd!$K$2))</f>
        <v>Lekváros</v>
      </c>
      <c r="D277" s="8">
        <f ca="1">IF(Segéd!D277&gt;Vásárlás!B277,Vásárlás!B277*INDEX(Palacsinták!$B$2:$B$1000,MATCH(Vásárlás!C277,Palacsinták!$A$2:$A$1000,0)),MAX(Segéd!D277,0)*INDEX(Palacsinták!$B$2:$B$1000,MATCH(Vásárlás!C277,Palacsinták!$A$2:$A$1000,0)))</f>
        <v>0</v>
      </c>
      <c r="E277" s="9">
        <f ca="1">IF(E276&lt;A277,A277+Segéd!F277,Vásárlás!E276+Segéd!F277)</f>
        <v>0.84274305555555518</v>
      </c>
    </row>
    <row r="278" spans="1:5" x14ac:dyDescent="0.25">
      <c r="A278" s="6">
        <f ca="1">A277+TIME(0,0,Segéd!A278)</f>
        <v>0.84395833333333292</v>
      </c>
      <c r="B278" s="7">
        <f ca="1">RANDBETWEEN(1,'Üzleti adatok'!$B$4)</f>
        <v>5</v>
      </c>
      <c r="C278" s="7" t="str">
        <f ca="1">INDEX(Palacsinták!$A$2:$A$4,RANDBETWEEN(1,Segéd!$K$2))</f>
        <v>Túrós</v>
      </c>
      <c r="D278" s="8">
        <f ca="1">IF(Segéd!D278&gt;Vásárlás!B278,Vásárlás!B278*INDEX(Palacsinták!$B$2:$B$1000,MATCH(Vásárlás!C278,Palacsinták!$A$2:$A$1000,0)),MAX(Segéd!D278,0)*INDEX(Palacsinták!$B$2:$B$1000,MATCH(Vásárlás!C278,Palacsinták!$A$2:$A$1000,0)))</f>
        <v>0</v>
      </c>
      <c r="E278" s="9">
        <f ca="1">IF(E277&lt;A278,A278+Segéd!F278,Vásárlás!E277+Segéd!F278)</f>
        <v>0.84395833333333292</v>
      </c>
    </row>
    <row r="279" spans="1:5" x14ac:dyDescent="0.25">
      <c r="A279" s="6">
        <f ca="1">A278+TIME(0,0,Segéd!A279)</f>
        <v>0.84521990740740705</v>
      </c>
      <c r="B279" s="7">
        <f ca="1">RANDBETWEEN(1,'Üzleti adatok'!$B$4)</f>
        <v>1</v>
      </c>
      <c r="C279" s="7" t="str">
        <f ca="1">INDEX(Palacsinták!$A$2:$A$4,RANDBETWEEN(1,Segéd!$K$2))</f>
        <v>Túrós</v>
      </c>
      <c r="D279" s="8">
        <f ca="1">IF(Segéd!D279&gt;Vásárlás!B279,Vásárlás!B279*INDEX(Palacsinták!$B$2:$B$1000,MATCH(Vásárlás!C279,Palacsinták!$A$2:$A$1000,0)),MAX(Segéd!D279,0)*INDEX(Palacsinták!$B$2:$B$1000,MATCH(Vásárlás!C279,Palacsinták!$A$2:$A$1000,0)))</f>
        <v>0</v>
      </c>
      <c r="E279" s="9">
        <f ca="1">IF(E278&lt;A279,A279+Segéd!F279,Vásárlás!E278+Segéd!F279)</f>
        <v>0.84521990740740705</v>
      </c>
    </row>
    <row r="280" spans="1:5" x14ac:dyDescent="0.25">
      <c r="A280" s="6">
        <f ca="1">A279+TIME(0,0,Segéd!A280)</f>
        <v>0.84732638888888856</v>
      </c>
      <c r="B280" s="7">
        <f ca="1">RANDBETWEEN(1,'Üzleti adatok'!$B$4)</f>
        <v>4</v>
      </c>
      <c r="C280" s="7" t="str">
        <f ca="1">INDEX(Palacsinták!$A$2:$A$4,RANDBETWEEN(1,Segéd!$K$2))</f>
        <v>Túrós</v>
      </c>
      <c r="D280" s="8">
        <f ca="1">IF(Segéd!D280&gt;Vásárlás!B280,Vásárlás!B280*INDEX(Palacsinták!$B$2:$B$1000,MATCH(Vásárlás!C280,Palacsinták!$A$2:$A$1000,0)),MAX(Segéd!D280,0)*INDEX(Palacsinták!$B$2:$B$1000,MATCH(Vásárlás!C280,Palacsinták!$A$2:$A$1000,0)))</f>
        <v>0</v>
      </c>
      <c r="E280" s="9">
        <f ca="1">IF(E279&lt;A280,A280+Segéd!F280,Vásárlás!E279+Segéd!F280)</f>
        <v>0.84732638888888856</v>
      </c>
    </row>
    <row r="281" spans="1:5" x14ac:dyDescent="0.25">
      <c r="A281" s="6">
        <f ca="1">A280+TIME(0,0,Segéd!A281)</f>
        <v>0.85077546296296258</v>
      </c>
      <c r="B281" s="7">
        <f ca="1">RANDBETWEEN(1,'Üzleti adatok'!$B$4)</f>
        <v>4</v>
      </c>
      <c r="C281" s="7" t="str">
        <f ca="1">INDEX(Palacsinták!$A$2:$A$4,RANDBETWEEN(1,Segéd!$K$2))</f>
        <v>Lekváros</v>
      </c>
      <c r="D281" s="8">
        <f ca="1">IF(Segéd!D281&gt;Vásárlás!B281,Vásárlás!B281*INDEX(Palacsinták!$B$2:$B$1000,MATCH(Vásárlás!C281,Palacsinták!$A$2:$A$1000,0)),MAX(Segéd!D281,0)*INDEX(Palacsinták!$B$2:$B$1000,MATCH(Vásárlás!C281,Palacsinták!$A$2:$A$1000,0)))</f>
        <v>0</v>
      </c>
      <c r="E281" s="9">
        <f ca="1">IF(E280&lt;A281,A281+Segéd!F281,Vásárlás!E280+Segéd!F281)</f>
        <v>0.85077546296296258</v>
      </c>
    </row>
    <row r="282" spans="1:5" x14ac:dyDescent="0.25">
      <c r="A282" s="6">
        <f ca="1">A281+TIME(0,0,Segéd!A282)</f>
        <v>0.85406249999999961</v>
      </c>
      <c r="B282" s="7">
        <f ca="1">RANDBETWEEN(1,'Üzleti adatok'!$B$4)</f>
        <v>5</v>
      </c>
      <c r="C282" s="7" t="str">
        <f ca="1">INDEX(Palacsinták!$A$2:$A$4,RANDBETWEEN(1,Segéd!$K$2))</f>
        <v>Nutellás</v>
      </c>
      <c r="D282" s="8">
        <f ca="1">IF(Segéd!D282&gt;Vásárlás!B282,Vásárlás!B282*INDEX(Palacsinták!$B$2:$B$1000,MATCH(Vásárlás!C282,Palacsinták!$A$2:$A$1000,0)),MAX(Segéd!D282,0)*INDEX(Palacsinták!$B$2:$B$1000,MATCH(Vásárlás!C282,Palacsinták!$A$2:$A$1000,0)))</f>
        <v>0</v>
      </c>
      <c r="E282" s="9">
        <f ca="1">IF(E281&lt;A282,A282+Segéd!F282,Vásárlás!E281+Segéd!F282)</f>
        <v>0.85406249999999961</v>
      </c>
    </row>
    <row r="283" spans="1:5" x14ac:dyDescent="0.25">
      <c r="A283" s="6">
        <f ca="1">A282+TIME(0,0,Segéd!A283)</f>
        <v>0.85690972222222184</v>
      </c>
      <c r="B283" s="7">
        <f ca="1">RANDBETWEEN(1,'Üzleti adatok'!$B$4)</f>
        <v>5</v>
      </c>
      <c r="C283" s="7" t="str">
        <f ca="1">INDEX(Palacsinták!$A$2:$A$4,RANDBETWEEN(1,Segéd!$K$2))</f>
        <v>Túrós</v>
      </c>
      <c r="D283" s="8">
        <f ca="1">IF(Segéd!D283&gt;Vásárlás!B283,Vásárlás!B283*INDEX(Palacsinták!$B$2:$B$1000,MATCH(Vásárlás!C283,Palacsinták!$A$2:$A$1000,0)),MAX(Segéd!D283,0)*INDEX(Palacsinták!$B$2:$B$1000,MATCH(Vásárlás!C283,Palacsinták!$A$2:$A$1000,0)))</f>
        <v>0</v>
      </c>
      <c r="E283" s="9">
        <f ca="1">IF(E282&lt;A283,A283+Segéd!F283,Vásárlás!E282+Segéd!F283)</f>
        <v>0.85690972222222184</v>
      </c>
    </row>
    <row r="284" spans="1:5" x14ac:dyDescent="0.25">
      <c r="A284" s="6">
        <f ca="1">A283+TIME(0,0,Segéd!A284)</f>
        <v>0.85902777777777739</v>
      </c>
      <c r="B284" s="7">
        <f ca="1">RANDBETWEEN(1,'Üzleti adatok'!$B$4)</f>
        <v>4</v>
      </c>
      <c r="C284" s="7" t="str">
        <f ca="1">INDEX(Palacsinták!$A$2:$A$4,RANDBETWEEN(1,Segéd!$K$2))</f>
        <v>Lekváros</v>
      </c>
      <c r="D284" s="8">
        <f ca="1">IF(Segéd!D284&gt;Vásárlás!B284,Vásárlás!B284*INDEX(Palacsinták!$B$2:$B$1000,MATCH(Vásárlás!C284,Palacsinták!$A$2:$A$1000,0)),MAX(Segéd!D284,0)*INDEX(Palacsinták!$B$2:$B$1000,MATCH(Vásárlás!C284,Palacsinták!$A$2:$A$1000,0)))</f>
        <v>0</v>
      </c>
      <c r="E284" s="9">
        <f ca="1">IF(E283&lt;A284,A284+Segéd!F284,Vásárlás!E283+Segéd!F284)</f>
        <v>0.85902777777777739</v>
      </c>
    </row>
    <row r="285" spans="1:5" x14ac:dyDescent="0.25">
      <c r="A285" s="6">
        <f ca="1">A284+TIME(0,0,Segéd!A285)</f>
        <v>0.86012731481481441</v>
      </c>
      <c r="B285" s="7">
        <f ca="1">RANDBETWEEN(1,'Üzleti adatok'!$B$4)</f>
        <v>3</v>
      </c>
      <c r="C285" s="7" t="str">
        <f ca="1">INDEX(Palacsinták!$A$2:$A$4,RANDBETWEEN(1,Segéd!$K$2))</f>
        <v>Lekváros</v>
      </c>
      <c r="D285" s="8">
        <f ca="1">IF(Segéd!D285&gt;Vásárlás!B285,Vásárlás!B285*INDEX(Palacsinták!$B$2:$B$1000,MATCH(Vásárlás!C285,Palacsinták!$A$2:$A$1000,0)),MAX(Segéd!D285,0)*INDEX(Palacsinták!$B$2:$B$1000,MATCH(Vásárlás!C285,Palacsinták!$A$2:$A$1000,0)))</f>
        <v>0</v>
      </c>
      <c r="E285" s="9">
        <f ca="1">IF(E284&lt;A285,A285+Segéd!F285,Vásárlás!E284+Segéd!F285)</f>
        <v>0.86012731481481441</v>
      </c>
    </row>
    <row r="286" spans="1:5" x14ac:dyDescent="0.25">
      <c r="A286" s="6">
        <f ca="1">A285+TIME(0,0,Segéd!A286)</f>
        <v>0.86255787037037002</v>
      </c>
      <c r="B286" s="7">
        <f ca="1">RANDBETWEEN(1,'Üzleti adatok'!$B$4)</f>
        <v>1</v>
      </c>
      <c r="C286" s="7" t="str">
        <f ca="1">INDEX(Palacsinták!$A$2:$A$4,RANDBETWEEN(1,Segéd!$K$2))</f>
        <v>Nutellás</v>
      </c>
      <c r="D286" s="8">
        <f ca="1">IF(Segéd!D286&gt;Vásárlás!B286,Vásárlás!B286*INDEX(Palacsinták!$B$2:$B$1000,MATCH(Vásárlás!C286,Palacsinták!$A$2:$A$1000,0)),MAX(Segéd!D286,0)*INDEX(Palacsinták!$B$2:$B$1000,MATCH(Vásárlás!C286,Palacsinták!$A$2:$A$1000,0)))</f>
        <v>0</v>
      </c>
      <c r="E286" s="9">
        <f ca="1">IF(E285&lt;A286,A286+Segéd!F286,Vásárlás!E285+Segéd!F286)</f>
        <v>0.86255787037037002</v>
      </c>
    </row>
    <row r="287" spans="1:5" x14ac:dyDescent="0.25">
      <c r="A287" s="6">
        <f ca="1">A286+TIME(0,0,Segéd!A287)</f>
        <v>0.86412037037037004</v>
      </c>
      <c r="B287" s="7">
        <f ca="1">RANDBETWEEN(1,'Üzleti adatok'!$B$4)</f>
        <v>5</v>
      </c>
      <c r="C287" s="7" t="str">
        <f ca="1">INDEX(Palacsinták!$A$2:$A$4,RANDBETWEEN(1,Segéd!$K$2))</f>
        <v>Lekváros</v>
      </c>
      <c r="D287" s="8">
        <f ca="1">IF(Segéd!D287&gt;Vásárlás!B287,Vásárlás!B287*INDEX(Palacsinták!$B$2:$B$1000,MATCH(Vásárlás!C287,Palacsinták!$A$2:$A$1000,0)),MAX(Segéd!D287,0)*INDEX(Palacsinták!$B$2:$B$1000,MATCH(Vásárlás!C287,Palacsinták!$A$2:$A$1000,0)))</f>
        <v>0</v>
      </c>
      <c r="E287" s="9">
        <f ca="1">IF(E286&lt;A287,A287+Segéd!F287,Vásárlás!E286+Segéd!F287)</f>
        <v>0.86412037037037004</v>
      </c>
    </row>
    <row r="288" spans="1:5" x14ac:dyDescent="0.25">
      <c r="A288" s="6">
        <f ca="1">A287+TIME(0,0,Segéd!A288)</f>
        <v>0.86700231481481449</v>
      </c>
      <c r="B288" s="7">
        <f ca="1">RANDBETWEEN(1,'Üzleti adatok'!$B$4)</f>
        <v>1</v>
      </c>
      <c r="C288" s="7" t="str">
        <f ca="1">INDEX(Palacsinták!$A$2:$A$4,RANDBETWEEN(1,Segéd!$K$2))</f>
        <v>Nutellás</v>
      </c>
      <c r="D288" s="8">
        <f ca="1">IF(Segéd!D288&gt;Vásárlás!B288,Vásárlás!B288*INDEX(Palacsinták!$B$2:$B$1000,MATCH(Vásárlás!C288,Palacsinták!$A$2:$A$1000,0)),MAX(Segéd!D288,0)*INDEX(Palacsinták!$B$2:$B$1000,MATCH(Vásárlás!C288,Palacsinták!$A$2:$A$1000,0)))</f>
        <v>0</v>
      </c>
      <c r="E288" s="9">
        <f ca="1">IF(E287&lt;A288,A288+Segéd!F288,Vásárlás!E287+Segéd!F288)</f>
        <v>0.86700231481481449</v>
      </c>
    </row>
    <row r="289" spans="1:5" x14ac:dyDescent="0.25">
      <c r="A289" s="6">
        <f ca="1">A288+TIME(0,0,Segéd!A289)</f>
        <v>0.86817129629629597</v>
      </c>
      <c r="B289" s="7">
        <f ca="1">RANDBETWEEN(1,'Üzleti adatok'!$B$4)</f>
        <v>4</v>
      </c>
      <c r="C289" s="7" t="str">
        <f ca="1">INDEX(Palacsinták!$A$2:$A$4,RANDBETWEEN(1,Segéd!$K$2))</f>
        <v>Nutellás</v>
      </c>
      <c r="D289" s="8">
        <f ca="1">IF(Segéd!D289&gt;Vásárlás!B289,Vásárlás!B289*INDEX(Palacsinták!$B$2:$B$1000,MATCH(Vásárlás!C289,Palacsinták!$A$2:$A$1000,0)),MAX(Segéd!D289,0)*INDEX(Palacsinták!$B$2:$B$1000,MATCH(Vásárlás!C289,Palacsinták!$A$2:$A$1000,0)))</f>
        <v>0</v>
      </c>
      <c r="E289" s="9">
        <f ca="1">IF(E288&lt;A289,A289+Segéd!F289,Vásárlás!E288+Segéd!F289)</f>
        <v>0.86817129629629597</v>
      </c>
    </row>
    <row r="290" spans="1:5" x14ac:dyDescent="0.25">
      <c r="A290" s="6">
        <f ca="1">A289+TIME(0,0,Segéd!A290)</f>
        <v>0.86831018518518488</v>
      </c>
      <c r="B290" s="7">
        <f ca="1">RANDBETWEEN(1,'Üzleti adatok'!$B$4)</f>
        <v>4</v>
      </c>
      <c r="C290" s="7" t="str">
        <f ca="1">INDEX(Palacsinták!$A$2:$A$4,RANDBETWEEN(1,Segéd!$K$2))</f>
        <v>Nutellás</v>
      </c>
      <c r="D290" s="8">
        <f ca="1">IF(Segéd!D290&gt;Vásárlás!B290,Vásárlás!B290*INDEX(Palacsinták!$B$2:$B$1000,MATCH(Vásárlás!C290,Palacsinták!$A$2:$A$1000,0)),MAX(Segéd!D290,0)*INDEX(Palacsinták!$B$2:$B$1000,MATCH(Vásárlás!C290,Palacsinták!$A$2:$A$1000,0)))</f>
        <v>0</v>
      </c>
      <c r="E290" s="9">
        <f ca="1">IF(E289&lt;A290,A290+Segéd!F290,Vásárlás!E289+Segéd!F290)</f>
        <v>0.86831018518518488</v>
      </c>
    </row>
    <row r="291" spans="1:5" x14ac:dyDescent="0.25">
      <c r="A291" s="6">
        <f ca="1">A290+TIME(0,0,Segéd!A291)</f>
        <v>0.87090277777777747</v>
      </c>
      <c r="B291" s="7">
        <f ca="1">RANDBETWEEN(1,'Üzleti adatok'!$B$4)</f>
        <v>2</v>
      </c>
      <c r="C291" s="7" t="str">
        <f ca="1">INDEX(Palacsinták!$A$2:$A$4,RANDBETWEEN(1,Segéd!$K$2))</f>
        <v>Túrós</v>
      </c>
      <c r="D291" s="8">
        <f ca="1">IF(Segéd!D291&gt;Vásárlás!B291,Vásárlás!B291*INDEX(Palacsinták!$B$2:$B$1000,MATCH(Vásárlás!C291,Palacsinták!$A$2:$A$1000,0)),MAX(Segéd!D291,0)*INDEX(Palacsinták!$B$2:$B$1000,MATCH(Vásárlás!C291,Palacsinták!$A$2:$A$1000,0)))</f>
        <v>0</v>
      </c>
      <c r="E291" s="9">
        <f ca="1">IF(E290&lt;A291,A291+Segéd!F291,Vásárlás!E290+Segéd!F291)</f>
        <v>0.87090277777777747</v>
      </c>
    </row>
    <row r="292" spans="1:5" x14ac:dyDescent="0.25">
      <c r="A292" s="6">
        <f ca="1">A291+TIME(0,0,Segéd!A292)</f>
        <v>0.87435185185185149</v>
      </c>
      <c r="B292" s="7">
        <f ca="1">RANDBETWEEN(1,'Üzleti adatok'!$B$4)</f>
        <v>4</v>
      </c>
      <c r="C292" s="7" t="str">
        <f ca="1">INDEX(Palacsinták!$A$2:$A$4,RANDBETWEEN(1,Segéd!$K$2))</f>
        <v>Nutellás</v>
      </c>
      <c r="D292" s="8">
        <f ca="1">IF(Segéd!D292&gt;Vásárlás!B292,Vásárlás!B292*INDEX(Palacsinták!$B$2:$B$1000,MATCH(Vásárlás!C292,Palacsinták!$A$2:$A$1000,0)),MAX(Segéd!D292,0)*INDEX(Palacsinták!$B$2:$B$1000,MATCH(Vásárlás!C292,Palacsinták!$A$2:$A$1000,0)))</f>
        <v>0</v>
      </c>
      <c r="E292" s="9">
        <f ca="1">IF(E291&lt;A292,A292+Segéd!F292,Vásárlás!E291+Segéd!F292)</f>
        <v>0.87435185185185149</v>
      </c>
    </row>
    <row r="293" spans="1:5" x14ac:dyDescent="0.25">
      <c r="A293" s="6">
        <f ca="1">A292+TIME(0,0,Segéd!A293)</f>
        <v>0.876157407407407</v>
      </c>
      <c r="B293" s="7">
        <f ca="1">RANDBETWEEN(1,'Üzleti adatok'!$B$4)</f>
        <v>5</v>
      </c>
      <c r="C293" s="7" t="str">
        <f ca="1">INDEX(Palacsinták!$A$2:$A$4,RANDBETWEEN(1,Segéd!$K$2))</f>
        <v>Lekváros</v>
      </c>
      <c r="D293" s="8">
        <f ca="1">IF(Segéd!D293&gt;Vásárlás!B293,Vásárlás!B293*INDEX(Palacsinták!$B$2:$B$1000,MATCH(Vásárlás!C293,Palacsinták!$A$2:$A$1000,0)),MAX(Segéd!D293,0)*INDEX(Palacsinták!$B$2:$B$1000,MATCH(Vásárlás!C293,Palacsinták!$A$2:$A$1000,0)))</f>
        <v>0</v>
      </c>
      <c r="E293" s="9">
        <f ca="1">IF(E292&lt;A293,A293+Segéd!F293,Vásárlás!E292+Segéd!F293)</f>
        <v>0.876157407407407</v>
      </c>
    </row>
    <row r="294" spans="1:5" x14ac:dyDescent="0.25">
      <c r="A294" s="6">
        <f ca="1">A293+TIME(0,0,Segéd!A294)</f>
        <v>0.87914351851851813</v>
      </c>
      <c r="B294" s="7">
        <f ca="1">RANDBETWEEN(1,'Üzleti adatok'!$B$4)</f>
        <v>3</v>
      </c>
      <c r="C294" s="7" t="str">
        <f ca="1">INDEX(Palacsinták!$A$2:$A$4,RANDBETWEEN(1,Segéd!$K$2))</f>
        <v>Nutellás</v>
      </c>
      <c r="D294" s="8">
        <f ca="1">IF(Segéd!D294&gt;Vásárlás!B294,Vásárlás!B294*INDEX(Palacsinták!$B$2:$B$1000,MATCH(Vásárlás!C294,Palacsinták!$A$2:$A$1000,0)),MAX(Segéd!D294,0)*INDEX(Palacsinták!$B$2:$B$1000,MATCH(Vásárlás!C294,Palacsinták!$A$2:$A$1000,0)))</f>
        <v>0</v>
      </c>
      <c r="E294" s="9">
        <f ca="1">IF(E293&lt;A294,A294+Segéd!F294,Vásárlás!E293+Segéd!F294)</f>
        <v>0.87914351851851813</v>
      </c>
    </row>
    <row r="295" spans="1:5" x14ac:dyDescent="0.25">
      <c r="A295" s="6">
        <f ca="1">A294+TIME(0,0,Segéd!A295)</f>
        <v>0.87936342592592553</v>
      </c>
      <c r="B295" s="7">
        <f ca="1">RANDBETWEEN(1,'Üzleti adatok'!$B$4)</f>
        <v>4</v>
      </c>
      <c r="C295" s="7" t="str">
        <f ca="1">INDEX(Palacsinták!$A$2:$A$4,RANDBETWEEN(1,Segéd!$K$2))</f>
        <v>Lekváros</v>
      </c>
      <c r="D295" s="8">
        <f ca="1">IF(Segéd!D295&gt;Vásárlás!B295,Vásárlás!B295*INDEX(Palacsinták!$B$2:$B$1000,MATCH(Vásárlás!C295,Palacsinták!$A$2:$A$1000,0)),MAX(Segéd!D295,0)*INDEX(Palacsinták!$B$2:$B$1000,MATCH(Vásárlás!C295,Palacsinták!$A$2:$A$1000,0)))</f>
        <v>0</v>
      </c>
      <c r="E295" s="9">
        <f ca="1">IF(E294&lt;A295,A295+Segéd!F295,Vásárlás!E294+Segéd!F295)</f>
        <v>0.87936342592592553</v>
      </c>
    </row>
    <row r="296" spans="1:5" x14ac:dyDescent="0.25">
      <c r="A296" s="6">
        <f ca="1">A295+TIME(0,0,Segéd!A296)</f>
        <v>0.87962962962962921</v>
      </c>
      <c r="B296" s="7">
        <f ca="1">RANDBETWEEN(1,'Üzleti adatok'!$B$4)</f>
        <v>2</v>
      </c>
      <c r="C296" s="7" t="str">
        <f ca="1">INDEX(Palacsinták!$A$2:$A$4,RANDBETWEEN(1,Segéd!$K$2))</f>
        <v>Nutellás</v>
      </c>
      <c r="D296" s="8">
        <f ca="1">IF(Segéd!D296&gt;Vásárlás!B296,Vásárlás!B296*INDEX(Palacsinták!$B$2:$B$1000,MATCH(Vásárlás!C296,Palacsinták!$A$2:$A$1000,0)),MAX(Segéd!D296,0)*INDEX(Palacsinták!$B$2:$B$1000,MATCH(Vásárlás!C296,Palacsinták!$A$2:$A$1000,0)))</f>
        <v>0</v>
      </c>
      <c r="E296" s="9">
        <f ca="1">IF(E295&lt;A296,A296+Segéd!F296,Vásárlás!E295+Segéd!F296)</f>
        <v>0.87962962962962921</v>
      </c>
    </row>
    <row r="297" spans="1:5" x14ac:dyDescent="0.25">
      <c r="A297" s="6">
        <f ca="1">A296+TIME(0,0,Segéd!A297)</f>
        <v>0.88018518518518474</v>
      </c>
      <c r="B297" s="7">
        <f ca="1">RANDBETWEEN(1,'Üzleti adatok'!$B$4)</f>
        <v>3</v>
      </c>
      <c r="C297" s="7" t="str">
        <f ca="1">INDEX(Palacsinták!$A$2:$A$4,RANDBETWEEN(1,Segéd!$K$2))</f>
        <v>Nutellás</v>
      </c>
      <c r="D297" s="8">
        <f ca="1">IF(Segéd!D297&gt;Vásárlás!B297,Vásárlás!B297*INDEX(Palacsinták!$B$2:$B$1000,MATCH(Vásárlás!C297,Palacsinták!$A$2:$A$1000,0)),MAX(Segéd!D297,0)*INDEX(Palacsinták!$B$2:$B$1000,MATCH(Vásárlás!C297,Palacsinták!$A$2:$A$1000,0)))</f>
        <v>0</v>
      </c>
      <c r="E297" s="9">
        <f ca="1">IF(E296&lt;A297,A297+Segéd!F297,Vásárlás!E296+Segéd!F297)</f>
        <v>0.88018518518518474</v>
      </c>
    </row>
    <row r="298" spans="1:5" x14ac:dyDescent="0.25">
      <c r="A298" s="6">
        <f ca="1">A297+TIME(0,0,Segéd!A298)</f>
        <v>0.88299768518518473</v>
      </c>
      <c r="B298" s="7">
        <f ca="1">RANDBETWEEN(1,'Üzleti adatok'!$B$4)</f>
        <v>3</v>
      </c>
      <c r="C298" s="7" t="str">
        <f ca="1">INDEX(Palacsinták!$A$2:$A$4,RANDBETWEEN(1,Segéd!$K$2))</f>
        <v>Nutellás</v>
      </c>
      <c r="D298" s="8">
        <f ca="1">IF(Segéd!D298&gt;Vásárlás!B298,Vásárlás!B298*INDEX(Palacsinták!$B$2:$B$1000,MATCH(Vásárlás!C298,Palacsinták!$A$2:$A$1000,0)),MAX(Segéd!D298,0)*INDEX(Palacsinták!$B$2:$B$1000,MATCH(Vásárlás!C298,Palacsinták!$A$2:$A$1000,0)))</f>
        <v>0</v>
      </c>
      <c r="E298" s="9">
        <f ca="1">IF(E297&lt;A298,A298+Segéd!F298,Vásárlás!E297+Segéd!F298)</f>
        <v>0.88299768518518473</v>
      </c>
    </row>
    <row r="299" spans="1:5" x14ac:dyDescent="0.25">
      <c r="A299" s="6">
        <f ca="1">A298+TIME(0,0,Segéd!A299)</f>
        <v>0.88408564814814772</v>
      </c>
      <c r="B299" s="7">
        <f ca="1">RANDBETWEEN(1,'Üzleti adatok'!$B$4)</f>
        <v>5</v>
      </c>
      <c r="C299" s="7" t="str">
        <f ca="1">INDEX(Palacsinták!$A$2:$A$4,RANDBETWEEN(1,Segéd!$K$2))</f>
        <v>Lekváros</v>
      </c>
      <c r="D299" s="8">
        <f ca="1">IF(Segéd!D299&gt;Vásárlás!B299,Vásárlás!B299*INDEX(Palacsinták!$B$2:$B$1000,MATCH(Vásárlás!C299,Palacsinták!$A$2:$A$1000,0)),MAX(Segéd!D299,0)*INDEX(Palacsinták!$B$2:$B$1000,MATCH(Vásárlás!C299,Palacsinták!$A$2:$A$1000,0)))</f>
        <v>0</v>
      </c>
      <c r="E299" s="9">
        <f ca="1">IF(E298&lt;A299,A299+Segéd!F299,Vásárlás!E298+Segéd!F299)</f>
        <v>0.88408564814814772</v>
      </c>
    </row>
    <row r="300" spans="1:5" x14ac:dyDescent="0.25">
      <c r="A300" s="6">
        <f ca="1">A299+TIME(0,0,Segéd!A300)</f>
        <v>0.88586805555555515</v>
      </c>
      <c r="B300" s="7">
        <f ca="1">RANDBETWEEN(1,'Üzleti adatok'!$B$4)</f>
        <v>3</v>
      </c>
      <c r="C300" s="7" t="str">
        <f ca="1">INDEX(Palacsinták!$A$2:$A$4,RANDBETWEEN(1,Segéd!$K$2))</f>
        <v>Lekváros</v>
      </c>
      <c r="D300" s="8">
        <f ca="1">IF(Segéd!D300&gt;Vásárlás!B300,Vásárlás!B300*INDEX(Palacsinták!$B$2:$B$1000,MATCH(Vásárlás!C300,Palacsinták!$A$2:$A$1000,0)),MAX(Segéd!D300,0)*INDEX(Palacsinták!$B$2:$B$1000,MATCH(Vásárlás!C300,Palacsinták!$A$2:$A$1000,0)))</f>
        <v>0</v>
      </c>
      <c r="E300" s="9">
        <f ca="1">IF(E299&lt;A300,A300+Segéd!F300,Vásárlás!E299+Segéd!F300)</f>
        <v>0.88586805555555515</v>
      </c>
    </row>
    <row r="301" spans="1:5" x14ac:dyDescent="0.25">
      <c r="A301" s="6">
        <f ca="1">A300+TIME(0,0,Segéd!A301)</f>
        <v>0.88855324074074038</v>
      </c>
      <c r="B301" s="7">
        <f ca="1">RANDBETWEEN(1,'Üzleti adatok'!$B$4)</f>
        <v>3</v>
      </c>
      <c r="C301" s="7" t="str">
        <f ca="1">INDEX(Palacsinták!$A$2:$A$4,RANDBETWEEN(1,Segéd!$K$2))</f>
        <v>Nutellás</v>
      </c>
      <c r="D301" s="8">
        <f ca="1">IF(Segéd!D301&gt;Vásárlás!B301,Vásárlás!B301*INDEX(Palacsinták!$B$2:$B$1000,MATCH(Vásárlás!C301,Palacsinták!$A$2:$A$1000,0)),MAX(Segéd!D301,0)*INDEX(Palacsinták!$B$2:$B$1000,MATCH(Vásárlás!C301,Palacsinták!$A$2:$A$1000,0)))</f>
        <v>0</v>
      </c>
      <c r="E301" s="9">
        <f ca="1">IF(E300&lt;A301,A301+Segéd!F301,Vásárlás!E300+Segéd!F301)</f>
        <v>0.88855324074074038</v>
      </c>
    </row>
    <row r="302" spans="1:5" x14ac:dyDescent="0.25">
      <c r="A302" s="6">
        <f ca="1">A301+TIME(0,0,Segéd!A302)</f>
        <v>0.88945601851851819</v>
      </c>
      <c r="B302" s="7">
        <f ca="1">RANDBETWEEN(1,'Üzleti adatok'!$B$4)</f>
        <v>5</v>
      </c>
      <c r="C302" s="7" t="str">
        <f ca="1">INDEX(Palacsinták!$A$2:$A$4,RANDBETWEEN(1,Segéd!$K$2))</f>
        <v>Túrós</v>
      </c>
      <c r="D302" s="8">
        <f ca="1">IF(Segéd!D302&gt;Vásárlás!B302,Vásárlás!B302*INDEX(Palacsinták!$B$2:$B$1000,MATCH(Vásárlás!C302,Palacsinták!$A$2:$A$1000,0)),MAX(Segéd!D302,0)*INDEX(Palacsinták!$B$2:$B$1000,MATCH(Vásárlás!C302,Palacsinták!$A$2:$A$1000,0)))</f>
        <v>0</v>
      </c>
      <c r="E302" s="9">
        <f ca="1">IF(E301&lt;A302,A302+Segéd!F302,Vásárlás!E301+Segéd!F302)</f>
        <v>0.88945601851851819</v>
      </c>
    </row>
    <row r="303" spans="1:5" x14ac:dyDescent="0.25">
      <c r="A303" s="6">
        <f ca="1">A302+TIME(0,0,Segéd!A303)</f>
        <v>0.892546296296296</v>
      </c>
      <c r="B303" s="7">
        <f ca="1">RANDBETWEEN(1,'Üzleti adatok'!$B$4)</f>
        <v>4</v>
      </c>
      <c r="C303" s="7" t="str">
        <f ca="1">INDEX(Palacsinták!$A$2:$A$4,RANDBETWEEN(1,Segéd!$K$2))</f>
        <v>Lekváros</v>
      </c>
      <c r="D303" s="8">
        <f ca="1">IF(Segéd!D303&gt;Vásárlás!B303,Vásárlás!B303*INDEX(Palacsinták!$B$2:$B$1000,MATCH(Vásárlás!C303,Palacsinták!$A$2:$A$1000,0)),MAX(Segéd!D303,0)*INDEX(Palacsinták!$B$2:$B$1000,MATCH(Vásárlás!C303,Palacsinták!$A$2:$A$1000,0)))</f>
        <v>0</v>
      </c>
      <c r="E303" s="9">
        <f ca="1">IF(E302&lt;A303,A303+Segéd!F303,Vásárlás!E302+Segéd!F303)</f>
        <v>0.892546296296296</v>
      </c>
    </row>
    <row r="304" spans="1:5" x14ac:dyDescent="0.25">
      <c r="A304" s="6">
        <f ca="1">A303+TIME(0,0,Segéd!A304)</f>
        <v>0.89266203703703673</v>
      </c>
      <c r="B304" s="7">
        <f ca="1">RANDBETWEEN(1,'Üzleti adatok'!$B$4)</f>
        <v>3</v>
      </c>
      <c r="C304" s="7" t="str">
        <f ca="1">INDEX(Palacsinták!$A$2:$A$4,RANDBETWEEN(1,Segéd!$K$2))</f>
        <v>Túrós</v>
      </c>
      <c r="D304" s="8">
        <f ca="1">IF(Segéd!D304&gt;Vásárlás!B304,Vásárlás!B304*INDEX(Palacsinták!$B$2:$B$1000,MATCH(Vásárlás!C304,Palacsinták!$A$2:$A$1000,0)),MAX(Segéd!D304,0)*INDEX(Palacsinták!$B$2:$B$1000,MATCH(Vásárlás!C304,Palacsinták!$A$2:$A$1000,0)))</f>
        <v>0</v>
      </c>
      <c r="E304" s="9">
        <f ca="1">IF(E303&lt;A304,A304+Segéd!F304,Vásárlás!E303+Segéd!F304)</f>
        <v>0.89266203703703673</v>
      </c>
    </row>
    <row r="305" spans="1:5" x14ac:dyDescent="0.25">
      <c r="A305" s="6">
        <f ca="1">A304+TIME(0,0,Segéd!A305)</f>
        <v>0.89416666666666633</v>
      </c>
      <c r="B305" s="7">
        <f ca="1">RANDBETWEEN(1,'Üzleti adatok'!$B$4)</f>
        <v>3</v>
      </c>
      <c r="C305" s="7" t="str">
        <f ca="1">INDEX(Palacsinták!$A$2:$A$4,RANDBETWEEN(1,Segéd!$K$2))</f>
        <v>Nutellás</v>
      </c>
      <c r="D305" s="8">
        <f ca="1">IF(Segéd!D305&gt;Vásárlás!B305,Vásárlás!B305*INDEX(Palacsinták!$B$2:$B$1000,MATCH(Vásárlás!C305,Palacsinták!$A$2:$A$1000,0)),MAX(Segéd!D305,0)*INDEX(Palacsinták!$B$2:$B$1000,MATCH(Vásárlás!C305,Palacsinták!$A$2:$A$1000,0)))</f>
        <v>0</v>
      </c>
      <c r="E305" s="9">
        <f ca="1">IF(E304&lt;A305,A305+Segéd!F305,Vásárlás!E304+Segéd!F305)</f>
        <v>0.89416666666666633</v>
      </c>
    </row>
    <row r="306" spans="1:5" x14ac:dyDescent="0.25">
      <c r="A306" s="6">
        <f ca="1">A305+TIME(0,0,Segéd!A306)</f>
        <v>0.89464120370370337</v>
      </c>
      <c r="B306" s="7">
        <f ca="1">RANDBETWEEN(1,'Üzleti adatok'!$B$4)</f>
        <v>1</v>
      </c>
      <c r="C306" s="7" t="str">
        <f ca="1">INDEX(Palacsinták!$A$2:$A$4,RANDBETWEEN(1,Segéd!$K$2))</f>
        <v>Túrós</v>
      </c>
      <c r="D306" s="8">
        <f ca="1">IF(Segéd!D306&gt;Vásárlás!B306,Vásárlás!B306*INDEX(Palacsinták!$B$2:$B$1000,MATCH(Vásárlás!C306,Palacsinták!$A$2:$A$1000,0)),MAX(Segéd!D306,0)*INDEX(Palacsinták!$B$2:$B$1000,MATCH(Vásárlás!C306,Palacsinták!$A$2:$A$1000,0)))</f>
        <v>0</v>
      </c>
      <c r="E306" s="9">
        <f ca="1">IF(E305&lt;A306,A306+Segéd!F306,Vásárlás!E305+Segéd!F306)</f>
        <v>0.89464120370370337</v>
      </c>
    </row>
    <row r="307" spans="1:5" x14ac:dyDescent="0.25">
      <c r="A307" s="6">
        <f ca="1">A306+TIME(0,0,Segéd!A307)</f>
        <v>0.89718749999999969</v>
      </c>
      <c r="B307" s="7">
        <f ca="1">RANDBETWEEN(1,'Üzleti adatok'!$B$4)</f>
        <v>3</v>
      </c>
      <c r="C307" s="7" t="str">
        <f ca="1">INDEX(Palacsinták!$A$2:$A$4,RANDBETWEEN(1,Segéd!$K$2))</f>
        <v>Lekváros</v>
      </c>
      <c r="D307" s="8">
        <f ca="1">IF(Segéd!D307&gt;Vásárlás!B307,Vásárlás!B307*INDEX(Palacsinták!$B$2:$B$1000,MATCH(Vásárlás!C307,Palacsinták!$A$2:$A$1000,0)),MAX(Segéd!D307,0)*INDEX(Palacsinták!$B$2:$B$1000,MATCH(Vásárlás!C307,Palacsinták!$A$2:$A$1000,0)))</f>
        <v>0</v>
      </c>
      <c r="E307" s="9">
        <f ca="1">IF(E306&lt;A307,A307+Segéd!F307,Vásárlás!E306+Segéd!F307)</f>
        <v>0.89718749999999969</v>
      </c>
    </row>
    <row r="308" spans="1:5" x14ac:dyDescent="0.25">
      <c r="A308" s="6">
        <f ca="1">A307+TIME(0,0,Segéd!A308)</f>
        <v>0.89980324074074047</v>
      </c>
      <c r="B308" s="7">
        <f ca="1">RANDBETWEEN(1,'Üzleti adatok'!$B$4)</f>
        <v>3</v>
      </c>
      <c r="C308" s="7" t="str">
        <f ca="1">INDEX(Palacsinták!$A$2:$A$4,RANDBETWEEN(1,Segéd!$K$2))</f>
        <v>Túrós</v>
      </c>
      <c r="D308" s="8">
        <f ca="1">IF(Segéd!D308&gt;Vásárlás!B308,Vásárlás!B308*INDEX(Palacsinták!$B$2:$B$1000,MATCH(Vásárlás!C308,Palacsinták!$A$2:$A$1000,0)),MAX(Segéd!D308,0)*INDEX(Palacsinták!$B$2:$B$1000,MATCH(Vásárlás!C308,Palacsinták!$A$2:$A$1000,0)))</f>
        <v>0</v>
      </c>
      <c r="E308" s="9">
        <f ca="1">IF(E307&lt;A308,A308+Segéd!F308,Vásárlás!E307+Segéd!F308)</f>
        <v>0.89980324074074047</v>
      </c>
    </row>
    <row r="309" spans="1:5" x14ac:dyDescent="0.25">
      <c r="A309" s="6">
        <f ca="1">A308+TIME(0,0,Segéd!A309)</f>
        <v>0.90252314814814794</v>
      </c>
      <c r="B309" s="7">
        <f ca="1">RANDBETWEEN(1,'Üzleti adatok'!$B$4)</f>
        <v>3</v>
      </c>
      <c r="C309" s="7" t="str">
        <f ca="1">INDEX(Palacsinták!$A$2:$A$4,RANDBETWEEN(1,Segéd!$K$2))</f>
        <v>Túrós</v>
      </c>
      <c r="D309" s="8">
        <f ca="1">IF(Segéd!D309&gt;Vásárlás!B309,Vásárlás!B309*INDEX(Palacsinták!$B$2:$B$1000,MATCH(Vásárlás!C309,Palacsinták!$A$2:$A$1000,0)),MAX(Segéd!D309,0)*INDEX(Palacsinták!$B$2:$B$1000,MATCH(Vásárlás!C309,Palacsinták!$A$2:$A$1000,0)))</f>
        <v>0</v>
      </c>
      <c r="E309" s="9">
        <f ca="1">IF(E308&lt;A309,A309+Segéd!F309,Vásárlás!E308+Segéd!F309)</f>
        <v>0.90252314814814794</v>
      </c>
    </row>
    <row r="310" spans="1:5" x14ac:dyDescent="0.25">
      <c r="A310" s="6">
        <f ca="1">A309+TIME(0,0,Segéd!A310)</f>
        <v>0.90564814814814798</v>
      </c>
      <c r="B310" s="7">
        <f ca="1">RANDBETWEEN(1,'Üzleti adatok'!$B$4)</f>
        <v>2</v>
      </c>
      <c r="C310" s="7" t="str">
        <f ca="1">INDEX(Palacsinták!$A$2:$A$4,RANDBETWEEN(1,Segéd!$K$2))</f>
        <v>Túrós</v>
      </c>
      <c r="D310" s="8">
        <f ca="1">IF(Segéd!D310&gt;Vásárlás!B310,Vásárlás!B310*INDEX(Palacsinták!$B$2:$B$1000,MATCH(Vásárlás!C310,Palacsinták!$A$2:$A$1000,0)),MAX(Segéd!D310,0)*INDEX(Palacsinták!$B$2:$B$1000,MATCH(Vásárlás!C310,Palacsinták!$A$2:$A$1000,0)))</f>
        <v>0</v>
      </c>
      <c r="E310" s="9">
        <f ca="1">IF(E309&lt;A310,A310+Segéd!F310,Vásárlás!E309+Segéd!F310)</f>
        <v>0.90564814814814798</v>
      </c>
    </row>
    <row r="311" spans="1:5" x14ac:dyDescent="0.25">
      <c r="A311" s="6">
        <f ca="1">A310+TIME(0,0,Segéd!A311)</f>
        <v>0.90565972222222202</v>
      </c>
      <c r="B311" s="7">
        <f ca="1">RANDBETWEEN(1,'Üzleti adatok'!$B$4)</f>
        <v>3</v>
      </c>
      <c r="C311" s="7" t="str">
        <f ca="1">INDEX(Palacsinták!$A$2:$A$4,RANDBETWEEN(1,Segéd!$K$2))</f>
        <v>Túrós</v>
      </c>
      <c r="D311" s="8">
        <f ca="1">IF(Segéd!D311&gt;Vásárlás!B311,Vásárlás!B311*INDEX(Palacsinták!$B$2:$B$1000,MATCH(Vásárlás!C311,Palacsinták!$A$2:$A$1000,0)),MAX(Segéd!D311,0)*INDEX(Palacsinták!$B$2:$B$1000,MATCH(Vásárlás!C311,Palacsinták!$A$2:$A$1000,0)))</f>
        <v>0</v>
      </c>
      <c r="E311" s="9">
        <f ca="1">IF(E310&lt;A311,A311+Segéd!F311,Vásárlás!E310+Segéd!F311)</f>
        <v>0.90565972222222202</v>
      </c>
    </row>
    <row r="312" spans="1:5" x14ac:dyDescent="0.25">
      <c r="A312" s="6">
        <f ca="1">A311+TIME(0,0,Segéd!A312)</f>
        <v>0.9078124999999998</v>
      </c>
      <c r="B312" s="7">
        <f ca="1">RANDBETWEEN(1,'Üzleti adatok'!$B$4)</f>
        <v>2</v>
      </c>
      <c r="C312" s="7" t="str">
        <f ca="1">INDEX(Palacsinták!$A$2:$A$4,RANDBETWEEN(1,Segéd!$K$2))</f>
        <v>Nutellás</v>
      </c>
      <c r="D312" s="8">
        <f ca="1">IF(Segéd!D312&gt;Vásárlás!B312,Vásárlás!B312*INDEX(Palacsinták!$B$2:$B$1000,MATCH(Vásárlás!C312,Palacsinták!$A$2:$A$1000,0)),MAX(Segéd!D312,0)*INDEX(Palacsinták!$B$2:$B$1000,MATCH(Vásárlás!C312,Palacsinták!$A$2:$A$1000,0)))</f>
        <v>0</v>
      </c>
      <c r="E312" s="9">
        <f ca="1">IF(E311&lt;A312,A312+Segéd!F312,Vásárlás!E311+Segéd!F312)</f>
        <v>0.9078124999999998</v>
      </c>
    </row>
    <row r="313" spans="1:5" x14ac:dyDescent="0.25">
      <c r="A313" s="6">
        <f ca="1">A312+TIME(0,0,Segéd!A313)</f>
        <v>0.91092592592592569</v>
      </c>
      <c r="B313" s="7">
        <f ca="1">RANDBETWEEN(1,'Üzleti adatok'!$B$4)</f>
        <v>2</v>
      </c>
      <c r="C313" s="7" t="str">
        <f ca="1">INDEX(Palacsinták!$A$2:$A$4,RANDBETWEEN(1,Segéd!$K$2))</f>
        <v>Lekváros</v>
      </c>
      <c r="D313" s="8">
        <f ca="1">IF(Segéd!D313&gt;Vásárlás!B313,Vásárlás!B313*INDEX(Palacsinták!$B$2:$B$1000,MATCH(Vásárlás!C313,Palacsinták!$A$2:$A$1000,0)),MAX(Segéd!D313,0)*INDEX(Palacsinták!$B$2:$B$1000,MATCH(Vásárlás!C313,Palacsinták!$A$2:$A$1000,0)))</f>
        <v>0</v>
      </c>
      <c r="E313" s="9">
        <f ca="1">IF(E312&lt;A313,A313+Segéd!F313,Vásárlás!E312+Segéd!F313)</f>
        <v>0.91092592592592569</v>
      </c>
    </row>
    <row r="314" spans="1:5" x14ac:dyDescent="0.25">
      <c r="A314" s="6">
        <f ca="1">A313+TIME(0,0,Segéd!A314)</f>
        <v>0.91255787037037017</v>
      </c>
      <c r="B314" s="7">
        <f ca="1">RANDBETWEEN(1,'Üzleti adatok'!$B$4)</f>
        <v>3</v>
      </c>
      <c r="C314" s="7" t="str">
        <f ca="1">INDEX(Palacsinták!$A$2:$A$4,RANDBETWEEN(1,Segéd!$K$2))</f>
        <v>Túrós</v>
      </c>
      <c r="D314" s="8">
        <f ca="1">IF(Segéd!D314&gt;Vásárlás!B314,Vásárlás!B314*INDEX(Palacsinták!$B$2:$B$1000,MATCH(Vásárlás!C314,Palacsinták!$A$2:$A$1000,0)),MAX(Segéd!D314,0)*INDEX(Palacsinták!$B$2:$B$1000,MATCH(Vásárlás!C314,Palacsinták!$A$2:$A$1000,0)))</f>
        <v>0</v>
      </c>
      <c r="E314" s="9">
        <f ca="1">IF(E313&lt;A314,A314+Segéd!F314,Vásárlás!E313+Segéd!F314)</f>
        <v>0.91255787037037017</v>
      </c>
    </row>
    <row r="315" spans="1:5" x14ac:dyDescent="0.25">
      <c r="A315" s="6">
        <f ca="1">A314+TIME(0,0,Segéd!A315)</f>
        <v>0.91452546296296278</v>
      </c>
      <c r="B315" s="7">
        <f ca="1">RANDBETWEEN(1,'Üzleti adatok'!$B$4)</f>
        <v>1</v>
      </c>
      <c r="C315" s="7" t="str">
        <f ca="1">INDEX(Palacsinták!$A$2:$A$4,RANDBETWEEN(1,Segéd!$K$2))</f>
        <v>Nutellás</v>
      </c>
      <c r="D315" s="8">
        <f ca="1">IF(Segéd!D315&gt;Vásárlás!B315,Vásárlás!B315*INDEX(Palacsinták!$B$2:$B$1000,MATCH(Vásárlás!C315,Palacsinták!$A$2:$A$1000,0)),MAX(Segéd!D315,0)*INDEX(Palacsinták!$B$2:$B$1000,MATCH(Vásárlás!C315,Palacsinták!$A$2:$A$1000,0)))</f>
        <v>0</v>
      </c>
      <c r="E315" s="9">
        <f ca="1">IF(E314&lt;A315,A315+Segéd!F315,Vásárlás!E314+Segéd!F315)</f>
        <v>0.91452546296296278</v>
      </c>
    </row>
    <row r="316" spans="1:5" x14ac:dyDescent="0.25">
      <c r="A316" s="6">
        <f ca="1">A315+TIME(0,0,Segéd!A316)</f>
        <v>0.91743055555555542</v>
      </c>
      <c r="B316" s="7">
        <f ca="1">RANDBETWEEN(1,'Üzleti adatok'!$B$4)</f>
        <v>2</v>
      </c>
      <c r="C316" s="7" t="str">
        <f ca="1">INDEX(Palacsinták!$A$2:$A$4,RANDBETWEEN(1,Segéd!$K$2))</f>
        <v>Túrós</v>
      </c>
      <c r="D316" s="8">
        <f ca="1">IF(Segéd!D316&gt;Vásárlás!B316,Vásárlás!B316*INDEX(Palacsinták!$B$2:$B$1000,MATCH(Vásárlás!C316,Palacsinták!$A$2:$A$1000,0)),MAX(Segéd!D316,0)*INDEX(Palacsinták!$B$2:$B$1000,MATCH(Vásárlás!C316,Palacsinták!$A$2:$A$1000,0)))</f>
        <v>0</v>
      </c>
      <c r="E316" s="9">
        <f ca="1">IF(E315&lt;A316,A316+Segéd!F316,Vásárlás!E315+Segéd!F316)</f>
        <v>0.91743055555555542</v>
      </c>
    </row>
    <row r="317" spans="1:5" x14ac:dyDescent="0.25">
      <c r="A317" s="6">
        <f ca="1">A316+TIME(0,0,Segéd!A317)</f>
        <v>0.91865740740740731</v>
      </c>
      <c r="B317" s="7">
        <f ca="1">RANDBETWEEN(1,'Üzleti adatok'!$B$4)</f>
        <v>2</v>
      </c>
      <c r="C317" s="7" t="str">
        <f ca="1">INDEX(Palacsinták!$A$2:$A$4,RANDBETWEEN(1,Segéd!$K$2))</f>
        <v>Túrós</v>
      </c>
      <c r="D317" s="8">
        <f ca="1">IF(Segéd!D317&gt;Vásárlás!B317,Vásárlás!B317*INDEX(Palacsinták!$B$2:$B$1000,MATCH(Vásárlás!C317,Palacsinták!$A$2:$A$1000,0)),MAX(Segéd!D317,0)*INDEX(Palacsinták!$B$2:$B$1000,MATCH(Vásárlás!C317,Palacsinták!$A$2:$A$1000,0)))</f>
        <v>0</v>
      </c>
      <c r="E317" s="9">
        <f ca="1">IF(E316&lt;A317,A317+Segéd!F317,Vásárlás!E316+Segéd!F317)</f>
        <v>0.91865740740740731</v>
      </c>
    </row>
    <row r="318" spans="1:5" x14ac:dyDescent="0.25">
      <c r="A318" s="6">
        <f ca="1">A317+TIME(0,0,Segéd!A318)</f>
        <v>0.92101851851851846</v>
      </c>
      <c r="B318" s="7">
        <f ca="1">RANDBETWEEN(1,'Üzleti adatok'!$B$4)</f>
        <v>3</v>
      </c>
      <c r="C318" s="7" t="str">
        <f ca="1">INDEX(Palacsinták!$A$2:$A$4,RANDBETWEEN(1,Segéd!$K$2))</f>
        <v>Nutellás</v>
      </c>
      <c r="D318" s="8">
        <f ca="1">IF(Segéd!D318&gt;Vásárlás!B318,Vásárlás!B318*INDEX(Palacsinták!$B$2:$B$1000,MATCH(Vásárlás!C318,Palacsinták!$A$2:$A$1000,0)),MAX(Segéd!D318,0)*INDEX(Palacsinták!$B$2:$B$1000,MATCH(Vásárlás!C318,Palacsinták!$A$2:$A$1000,0)))</f>
        <v>0</v>
      </c>
      <c r="E318" s="9">
        <f ca="1">IF(E317&lt;A318,A318+Segéd!F318,Vásárlás!E317+Segéd!F318)</f>
        <v>0.92101851851851846</v>
      </c>
    </row>
    <row r="319" spans="1:5" x14ac:dyDescent="0.25">
      <c r="A319" s="6">
        <f ca="1">A318+TIME(0,0,Segéd!A319)</f>
        <v>0.92358796296296286</v>
      </c>
      <c r="B319" s="7">
        <f ca="1">RANDBETWEEN(1,'Üzleti adatok'!$B$4)</f>
        <v>3</v>
      </c>
      <c r="C319" s="7" t="str">
        <f ca="1">INDEX(Palacsinták!$A$2:$A$4,RANDBETWEEN(1,Segéd!$K$2))</f>
        <v>Nutellás</v>
      </c>
      <c r="D319" s="8">
        <f ca="1">IF(Segéd!D319&gt;Vásárlás!B319,Vásárlás!B319*INDEX(Palacsinták!$B$2:$B$1000,MATCH(Vásárlás!C319,Palacsinták!$A$2:$A$1000,0)),MAX(Segéd!D319,0)*INDEX(Palacsinták!$B$2:$B$1000,MATCH(Vásárlás!C319,Palacsinták!$A$2:$A$1000,0)))</f>
        <v>0</v>
      </c>
      <c r="E319" s="9">
        <f ca="1">IF(E318&lt;A319,A319+Segéd!F319,Vásárlás!E318+Segéd!F319)</f>
        <v>0.92358796296296286</v>
      </c>
    </row>
    <row r="320" spans="1:5" x14ac:dyDescent="0.25">
      <c r="A320" s="6">
        <f ca="1">A319+TIME(0,0,Segéd!A320)</f>
        <v>0.92664351851851845</v>
      </c>
      <c r="B320" s="7">
        <f ca="1">RANDBETWEEN(1,'Üzleti adatok'!$B$4)</f>
        <v>1</v>
      </c>
      <c r="C320" s="7" t="str">
        <f ca="1">INDEX(Palacsinták!$A$2:$A$4,RANDBETWEEN(1,Segéd!$K$2))</f>
        <v>Túrós</v>
      </c>
      <c r="D320" s="8">
        <f ca="1">IF(Segéd!D320&gt;Vásárlás!B320,Vásárlás!B320*INDEX(Palacsinták!$B$2:$B$1000,MATCH(Vásárlás!C320,Palacsinták!$A$2:$A$1000,0)),MAX(Segéd!D320,0)*INDEX(Palacsinták!$B$2:$B$1000,MATCH(Vásárlás!C320,Palacsinták!$A$2:$A$1000,0)))</f>
        <v>0</v>
      </c>
      <c r="E320" s="9">
        <f ca="1">IF(E319&lt;A320,A320+Segéd!F320,Vásárlás!E319+Segéd!F320)</f>
        <v>0.92664351851851845</v>
      </c>
    </row>
    <row r="321" spans="1:5" x14ac:dyDescent="0.25">
      <c r="A321" s="6">
        <f ca="1">A320+TIME(0,0,Segéd!A321)</f>
        <v>0.9267939814814814</v>
      </c>
      <c r="B321" s="7">
        <f ca="1">RANDBETWEEN(1,'Üzleti adatok'!$B$4)</f>
        <v>2</v>
      </c>
      <c r="C321" s="7" t="str">
        <f ca="1">INDEX(Palacsinták!$A$2:$A$4,RANDBETWEEN(1,Segéd!$K$2))</f>
        <v>Lekváros</v>
      </c>
      <c r="D321" s="8">
        <f ca="1">IF(Segéd!D321&gt;Vásárlás!B321,Vásárlás!B321*INDEX(Palacsinták!$B$2:$B$1000,MATCH(Vásárlás!C321,Palacsinták!$A$2:$A$1000,0)),MAX(Segéd!D321,0)*INDEX(Palacsinták!$B$2:$B$1000,MATCH(Vásárlás!C321,Palacsinták!$A$2:$A$1000,0)))</f>
        <v>0</v>
      </c>
      <c r="E321" s="9">
        <f ca="1">IF(E320&lt;A321,A321+Segéd!F321,Vásárlás!E320+Segéd!F321)</f>
        <v>0.9267939814814814</v>
      </c>
    </row>
    <row r="322" spans="1:5" x14ac:dyDescent="0.25">
      <c r="A322" s="6">
        <f ca="1">A321+TIME(0,0,Segéd!A322)</f>
        <v>0.92903935185185182</v>
      </c>
      <c r="B322" s="7">
        <f ca="1">RANDBETWEEN(1,'Üzleti adatok'!$B$4)</f>
        <v>3</v>
      </c>
      <c r="C322" s="7" t="str">
        <f ca="1">INDEX(Palacsinták!$A$2:$A$4,RANDBETWEEN(1,Segéd!$K$2))</f>
        <v>Lekváros</v>
      </c>
      <c r="D322" s="8">
        <f ca="1">IF(Segéd!D322&gt;Vásárlás!B322,Vásárlás!B322*INDEX(Palacsinták!$B$2:$B$1000,MATCH(Vásárlás!C322,Palacsinták!$A$2:$A$1000,0)),MAX(Segéd!D322,0)*INDEX(Palacsinták!$B$2:$B$1000,MATCH(Vásárlás!C322,Palacsinták!$A$2:$A$1000,0)))</f>
        <v>0</v>
      </c>
      <c r="E322" s="9">
        <f ca="1">IF(E321&lt;A322,A322+Segéd!F322,Vásárlás!E321+Segéd!F322)</f>
        <v>0.92903935185185182</v>
      </c>
    </row>
    <row r="323" spans="1:5" x14ac:dyDescent="0.25">
      <c r="A323" s="6">
        <f ca="1">A322+TIME(0,0,Segéd!A323)</f>
        <v>0.93240740740740735</v>
      </c>
      <c r="B323" s="7">
        <f ca="1">RANDBETWEEN(1,'Üzleti adatok'!$B$4)</f>
        <v>1</v>
      </c>
      <c r="C323" s="7" t="str">
        <f ca="1">INDEX(Palacsinták!$A$2:$A$4,RANDBETWEEN(1,Segéd!$K$2))</f>
        <v>Lekváros</v>
      </c>
      <c r="D323" s="8">
        <f ca="1">IF(Segéd!D323&gt;Vásárlás!B323,Vásárlás!B323*INDEX(Palacsinták!$B$2:$B$1000,MATCH(Vásárlás!C323,Palacsinták!$A$2:$A$1000,0)),MAX(Segéd!D323,0)*INDEX(Palacsinták!$B$2:$B$1000,MATCH(Vásárlás!C323,Palacsinták!$A$2:$A$1000,0)))</f>
        <v>0</v>
      </c>
      <c r="E323" s="9">
        <f ca="1">IF(E322&lt;A323,A323+Segéd!F323,Vásárlás!E322+Segéd!F323)</f>
        <v>0.93240740740740735</v>
      </c>
    </row>
    <row r="324" spans="1:5" x14ac:dyDescent="0.25">
      <c r="A324" s="6">
        <f ca="1">A323+TIME(0,0,Segéd!A324)</f>
        <v>0.93453703703703694</v>
      </c>
      <c r="B324" s="7">
        <f ca="1">RANDBETWEEN(1,'Üzleti adatok'!$B$4)</f>
        <v>4</v>
      </c>
      <c r="C324" s="7" t="str">
        <f ca="1">INDEX(Palacsinták!$A$2:$A$4,RANDBETWEEN(1,Segéd!$K$2))</f>
        <v>Nutellás</v>
      </c>
      <c r="D324" s="8">
        <f ca="1">IF(Segéd!D324&gt;Vásárlás!B324,Vásárlás!B324*INDEX(Palacsinták!$B$2:$B$1000,MATCH(Vásárlás!C324,Palacsinták!$A$2:$A$1000,0)),MAX(Segéd!D324,0)*INDEX(Palacsinták!$B$2:$B$1000,MATCH(Vásárlás!C324,Palacsinták!$A$2:$A$1000,0)))</f>
        <v>0</v>
      </c>
      <c r="E324" s="9">
        <f ca="1">IF(E323&lt;A324,A324+Segéd!F324,Vásárlás!E323+Segéd!F324)</f>
        <v>0.93453703703703694</v>
      </c>
    </row>
    <row r="325" spans="1:5" x14ac:dyDescent="0.25">
      <c r="A325" s="6">
        <f ca="1">A324+TIME(0,0,Segéd!A325)</f>
        <v>0.93759259259259253</v>
      </c>
      <c r="B325" s="7">
        <f ca="1">RANDBETWEEN(1,'Üzleti adatok'!$B$4)</f>
        <v>1</v>
      </c>
      <c r="C325" s="7" t="str">
        <f ca="1">INDEX(Palacsinták!$A$2:$A$4,RANDBETWEEN(1,Segéd!$K$2))</f>
        <v>Lekváros</v>
      </c>
      <c r="D325" s="8">
        <f ca="1">IF(Segéd!D325&gt;Vásárlás!B325,Vásárlás!B325*INDEX(Palacsinták!$B$2:$B$1000,MATCH(Vásárlás!C325,Palacsinták!$A$2:$A$1000,0)),MAX(Segéd!D325,0)*INDEX(Palacsinták!$B$2:$B$1000,MATCH(Vásárlás!C325,Palacsinták!$A$2:$A$1000,0)))</f>
        <v>0</v>
      </c>
      <c r="E325" s="9">
        <f ca="1">IF(E324&lt;A325,A325+Segéd!F325,Vásárlás!E324+Segéd!F325)</f>
        <v>0.93759259259259253</v>
      </c>
    </row>
    <row r="326" spans="1:5" x14ac:dyDescent="0.25">
      <c r="A326" s="6">
        <f ca="1">A325+TIME(0,0,Segéd!A326)</f>
        <v>0.93903935185185183</v>
      </c>
      <c r="B326" s="7">
        <f ca="1">RANDBETWEEN(1,'Üzleti adatok'!$B$4)</f>
        <v>4</v>
      </c>
      <c r="C326" s="7" t="str">
        <f ca="1">INDEX(Palacsinták!$A$2:$A$4,RANDBETWEEN(1,Segéd!$K$2))</f>
        <v>Túrós</v>
      </c>
      <c r="D326" s="8">
        <f ca="1">IF(Segéd!D326&gt;Vásárlás!B326,Vásárlás!B326*INDEX(Palacsinták!$B$2:$B$1000,MATCH(Vásárlás!C326,Palacsinták!$A$2:$A$1000,0)),MAX(Segéd!D326,0)*INDEX(Palacsinták!$B$2:$B$1000,MATCH(Vásárlás!C326,Palacsinták!$A$2:$A$1000,0)))</f>
        <v>0</v>
      </c>
      <c r="E326" s="9">
        <f ca="1">IF(E325&lt;A326,A326+Segéd!F326,Vásárlás!E325+Segéd!F326)</f>
        <v>0.93903935185185183</v>
      </c>
    </row>
    <row r="327" spans="1:5" x14ac:dyDescent="0.25">
      <c r="A327" s="6">
        <f ca="1">A326+TIME(0,0,Segéd!A327)</f>
        <v>0.94236111111111109</v>
      </c>
      <c r="B327" s="7">
        <f ca="1">RANDBETWEEN(1,'Üzleti adatok'!$B$4)</f>
        <v>4</v>
      </c>
      <c r="C327" s="7" t="str">
        <f ca="1">INDEX(Palacsinták!$A$2:$A$4,RANDBETWEEN(1,Segéd!$K$2))</f>
        <v>Túrós</v>
      </c>
      <c r="D327" s="8">
        <f ca="1">IF(Segéd!D327&gt;Vásárlás!B327,Vásárlás!B327*INDEX(Palacsinták!$B$2:$B$1000,MATCH(Vásárlás!C327,Palacsinták!$A$2:$A$1000,0)),MAX(Segéd!D327,0)*INDEX(Palacsinták!$B$2:$B$1000,MATCH(Vásárlás!C327,Palacsinták!$A$2:$A$1000,0)))</f>
        <v>0</v>
      </c>
      <c r="E327" s="9">
        <f ca="1">IF(E326&lt;A327,A327+Segéd!F327,Vásárlás!E326+Segéd!F327)</f>
        <v>0.94236111111111109</v>
      </c>
    </row>
    <row r="328" spans="1:5" x14ac:dyDescent="0.25">
      <c r="A328" s="6">
        <f ca="1">A327+TIME(0,0,Segéd!A328)</f>
        <v>0.9458333333333333</v>
      </c>
      <c r="B328" s="7">
        <f ca="1">RANDBETWEEN(1,'Üzleti adatok'!$B$4)</f>
        <v>3</v>
      </c>
      <c r="C328" s="7" t="str">
        <f ca="1">INDEX(Palacsinták!$A$2:$A$4,RANDBETWEEN(1,Segéd!$K$2))</f>
        <v>Nutellás</v>
      </c>
      <c r="D328" s="8">
        <f ca="1">IF(Segéd!D328&gt;Vásárlás!B328,Vásárlás!B328*INDEX(Palacsinták!$B$2:$B$1000,MATCH(Vásárlás!C328,Palacsinták!$A$2:$A$1000,0)),MAX(Segéd!D328,0)*INDEX(Palacsinták!$B$2:$B$1000,MATCH(Vásárlás!C328,Palacsinták!$A$2:$A$1000,0)))</f>
        <v>0</v>
      </c>
      <c r="E328" s="9">
        <f ca="1">IF(E327&lt;A328,A328+Segéd!F328,Vásárlás!E327+Segéd!F328)</f>
        <v>0.9458333333333333</v>
      </c>
    </row>
    <row r="329" spans="1:5" x14ac:dyDescent="0.25">
      <c r="A329" s="6">
        <f ca="1">A328+TIME(0,0,Segéd!A329)</f>
        <v>0.94896990740740739</v>
      </c>
      <c r="B329" s="7">
        <f ca="1">RANDBETWEEN(1,'Üzleti adatok'!$B$4)</f>
        <v>2</v>
      </c>
      <c r="C329" s="7" t="str">
        <f ca="1">INDEX(Palacsinták!$A$2:$A$4,RANDBETWEEN(1,Segéd!$K$2))</f>
        <v>Túrós</v>
      </c>
      <c r="D329" s="8">
        <f ca="1">IF(Segéd!D329&gt;Vásárlás!B329,Vásárlás!B329*INDEX(Palacsinták!$B$2:$B$1000,MATCH(Vásárlás!C329,Palacsinták!$A$2:$A$1000,0)),MAX(Segéd!D329,0)*INDEX(Palacsinták!$B$2:$B$1000,MATCH(Vásárlás!C329,Palacsinták!$A$2:$A$1000,0)))</f>
        <v>0</v>
      </c>
      <c r="E329" s="9">
        <f ca="1">IF(E328&lt;A329,A329+Segéd!F329,Vásárlás!E328+Segéd!F329)</f>
        <v>0.94896990740740739</v>
      </c>
    </row>
    <row r="330" spans="1:5" x14ac:dyDescent="0.25">
      <c r="A330" s="6">
        <f ca="1">A329+TIME(0,0,Segéd!A330)</f>
        <v>0.95045138888888892</v>
      </c>
      <c r="B330" s="7">
        <f ca="1">RANDBETWEEN(1,'Üzleti adatok'!$B$4)</f>
        <v>5</v>
      </c>
      <c r="C330" s="7" t="str">
        <f ca="1">INDEX(Palacsinták!$A$2:$A$4,RANDBETWEEN(1,Segéd!$K$2))</f>
        <v>Nutellás</v>
      </c>
      <c r="D330" s="8">
        <f ca="1">IF(Segéd!D330&gt;Vásárlás!B330,Vásárlás!B330*INDEX(Palacsinták!$B$2:$B$1000,MATCH(Vásárlás!C330,Palacsinták!$A$2:$A$1000,0)),MAX(Segéd!D330,0)*INDEX(Palacsinták!$B$2:$B$1000,MATCH(Vásárlás!C330,Palacsinták!$A$2:$A$1000,0)))</f>
        <v>0</v>
      </c>
      <c r="E330" s="9">
        <f ca="1">IF(E329&lt;A330,A330+Segéd!F330,Vásárlás!E329+Segéd!F330)</f>
        <v>0.95045138888888892</v>
      </c>
    </row>
    <row r="331" spans="1:5" x14ac:dyDescent="0.25">
      <c r="A331" s="6">
        <f ca="1">A330+TIME(0,0,Segéd!A331)</f>
        <v>0.95253472222222224</v>
      </c>
      <c r="B331" s="7">
        <f ca="1">RANDBETWEEN(1,'Üzleti adatok'!$B$4)</f>
        <v>5</v>
      </c>
      <c r="C331" s="7" t="str">
        <f ca="1">INDEX(Palacsinták!$A$2:$A$4,RANDBETWEEN(1,Segéd!$K$2))</f>
        <v>Lekváros</v>
      </c>
      <c r="D331" s="8">
        <f ca="1">IF(Segéd!D331&gt;Vásárlás!B331,Vásárlás!B331*INDEX(Palacsinták!$B$2:$B$1000,MATCH(Vásárlás!C331,Palacsinták!$A$2:$A$1000,0)),MAX(Segéd!D331,0)*INDEX(Palacsinták!$B$2:$B$1000,MATCH(Vásárlás!C331,Palacsinták!$A$2:$A$1000,0)))</f>
        <v>0</v>
      </c>
      <c r="E331" s="9">
        <f ca="1">IF(E330&lt;A331,A331+Segéd!F331,Vásárlás!E330+Segéd!F331)</f>
        <v>0.95253472222222224</v>
      </c>
    </row>
    <row r="332" spans="1:5" x14ac:dyDescent="0.25">
      <c r="A332" s="6">
        <f ca="1">A331+TIME(0,0,Segéd!A332)</f>
        <v>0.95574074074074078</v>
      </c>
      <c r="B332" s="7">
        <f ca="1">RANDBETWEEN(1,'Üzleti adatok'!$B$4)</f>
        <v>2</v>
      </c>
      <c r="C332" s="7" t="str">
        <f ca="1">INDEX(Palacsinták!$A$2:$A$4,RANDBETWEEN(1,Segéd!$K$2))</f>
        <v>Nutellás</v>
      </c>
      <c r="D332" s="8">
        <f ca="1">IF(Segéd!D332&gt;Vásárlás!B332,Vásárlás!B332*INDEX(Palacsinták!$B$2:$B$1000,MATCH(Vásárlás!C332,Palacsinták!$A$2:$A$1000,0)),MAX(Segéd!D332,0)*INDEX(Palacsinták!$B$2:$B$1000,MATCH(Vásárlás!C332,Palacsinták!$A$2:$A$1000,0)))</f>
        <v>0</v>
      </c>
      <c r="E332" s="9">
        <f ca="1">IF(E331&lt;A332,A332+Segéd!F332,Vásárlás!E331+Segéd!F332)</f>
        <v>0.95574074074074078</v>
      </c>
    </row>
    <row r="333" spans="1:5" x14ac:dyDescent="0.25">
      <c r="A333" s="6">
        <f ca="1">A332+TIME(0,0,Segéd!A333)</f>
        <v>0.95665509259259263</v>
      </c>
      <c r="B333" s="7">
        <f ca="1">RANDBETWEEN(1,'Üzleti adatok'!$B$4)</f>
        <v>5</v>
      </c>
      <c r="C333" s="7" t="str">
        <f ca="1">INDEX(Palacsinták!$A$2:$A$4,RANDBETWEEN(1,Segéd!$K$2))</f>
        <v>Nutellás</v>
      </c>
      <c r="D333" s="8">
        <f ca="1">IF(Segéd!D333&gt;Vásárlás!B333,Vásárlás!B333*INDEX(Palacsinták!$B$2:$B$1000,MATCH(Vásárlás!C333,Palacsinták!$A$2:$A$1000,0)),MAX(Segéd!D333,0)*INDEX(Palacsinták!$B$2:$B$1000,MATCH(Vásárlás!C333,Palacsinták!$A$2:$A$1000,0)))</f>
        <v>0</v>
      </c>
      <c r="E333" s="9">
        <f ca="1">IF(E332&lt;A333,A333+Segéd!F333,Vásárlás!E332+Segéd!F333)</f>
        <v>0.95665509259259263</v>
      </c>
    </row>
    <row r="334" spans="1:5" x14ac:dyDescent="0.25">
      <c r="A334" s="6">
        <f ca="1">A333+TIME(0,0,Segéd!A334)</f>
        <v>0.95835648148148156</v>
      </c>
      <c r="B334" s="7">
        <f ca="1">RANDBETWEEN(1,'Üzleti adatok'!$B$4)</f>
        <v>2</v>
      </c>
      <c r="C334" s="7" t="str">
        <f ca="1">INDEX(Palacsinták!$A$2:$A$4,RANDBETWEEN(1,Segéd!$K$2))</f>
        <v>Túrós</v>
      </c>
      <c r="D334" s="8">
        <f ca="1">IF(Segéd!D334&gt;Vásárlás!B334,Vásárlás!B334*INDEX(Palacsinták!$B$2:$B$1000,MATCH(Vásárlás!C334,Palacsinták!$A$2:$A$1000,0)),MAX(Segéd!D334,0)*INDEX(Palacsinták!$B$2:$B$1000,MATCH(Vásárlás!C334,Palacsinták!$A$2:$A$1000,0)))</f>
        <v>0</v>
      </c>
      <c r="E334" s="9">
        <f ca="1">IF(E333&lt;A334,A334+Segéd!F334,Vásárlás!E333+Segéd!F334)</f>
        <v>0.95835648148148156</v>
      </c>
    </row>
    <row r="335" spans="1:5" x14ac:dyDescent="0.25">
      <c r="A335" s="6">
        <f ca="1">A334+TIME(0,0,Segéd!A335)</f>
        <v>0.96067129629629633</v>
      </c>
      <c r="B335" s="7">
        <f ca="1">RANDBETWEEN(1,'Üzleti adatok'!$B$4)</f>
        <v>3</v>
      </c>
      <c r="C335" s="7" t="str">
        <f ca="1">INDEX(Palacsinták!$A$2:$A$4,RANDBETWEEN(1,Segéd!$K$2))</f>
        <v>Lekváros</v>
      </c>
      <c r="D335" s="8">
        <f ca="1">IF(Segéd!D335&gt;Vásárlás!B335,Vásárlás!B335*INDEX(Palacsinták!$B$2:$B$1000,MATCH(Vásárlás!C335,Palacsinták!$A$2:$A$1000,0)),MAX(Segéd!D335,0)*INDEX(Palacsinták!$B$2:$B$1000,MATCH(Vásárlás!C335,Palacsinták!$A$2:$A$1000,0)))</f>
        <v>0</v>
      </c>
      <c r="E335" s="9">
        <f ca="1">IF(E334&lt;A335,A335+Segéd!F335,Vásárlás!E334+Segéd!F335)</f>
        <v>0.96067129629629633</v>
      </c>
    </row>
    <row r="336" spans="1:5" x14ac:dyDescent="0.25">
      <c r="A336" s="6">
        <f ca="1">A335+TIME(0,0,Segéd!A336)</f>
        <v>0.96259259259259267</v>
      </c>
      <c r="B336" s="7">
        <f ca="1">RANDBETWEEN(1,'Üzleti adatok'!$B$4)</f>
        <v>4</v>
      </c>
      <c r="C336" s="7" t="str">
        <f ca="1">INDEX(Palacsinták!$A$2:$A$4,RANDBETWEEN(1,Segéd!$K$2))</f>
        <v>Lekváros</v>
      </c>
      <c r="D336" s="8">
        <f ca="1">IF(Segéd!D336&gt;Vásárlás!B336,Vásárlás!B336*INDEX(Palacsinták!$B$2:$B$1000,MATCH(Vásárlás!C336,Palacsinták!$A$2:$A$1000,0)),MAX(Segéd!D336,0)*INDEX(Palacsinták!$B$2:$B$1000,MATCH(Vásárlás!C336,Palacsinták!$A$2:$A$1000,0)))</f>
        <v>0</v>
      </c>
      <c r="E336" s="9">
        <f ca="1">IF(E335&lt;A336,A336+Segéd!F336,Vásárlás!E335+Segéd!F336)</f>
        <v>0.96259259259259267</v>
      </c>
    </row>
    <row r="337" spans="1:5" x14ac:dyDescent="0.25">
      <c r="A337" s="6">
        <f ca="1">A336+TIME(0,0,Segéd!A337)</f>
        <v>0.96371527777777788</v>
      </c>
      <c r="B337" s="7">
        <f ca="1">RANDBETWEEN(1,'Üzleti adatok'!$B$4)</f>
        <v>1</v>
      </c>
      <c r="C337" s="7" t="str">
        <f ca="1">INDEX(Palacsinták!$A$2:$A$4,RANDBETWEEN(1,Segéd!$K$2))</f>
        <v>Lekváros</v>
      </c>
      <c r="D337" s="8">
        <f ca="1">IF(Segéd!D337&gt;Vásárlás!B337,Vásárlás!B337*INDEX(Palacsinták!$B$2:$B$1000,MATCH(Vásárlás!C337,Palacsinták!$A$2:$A$1000,0)),MAX(Segéd!D337,0)*INDEX(Palacsinták!$B$2:$B$1000,MATCH(Vásárlás!C337,Palacsinták!$A$2:$A$1000,0)))</f>
        <v>0</v>
      </c>
      <c r="E337" s="9">
        <f ca="1">IF(E336&lt;A337,A337+Segéd!F337,Vásárlás!E336+Segéd!F337)</f>
        <v>0.96371527777777788</v>
      </c>
    </row>
    <row r="338" spans="1:5" x14ac:dyDescent="0.25">
      <c r="A338" s="6">
        <f ca="1">A337+TIME(0,0,Segéd!A338)</f>
        <v>0.96474537037037045</v>
      </c>
      <c r="B338" s="7">
        <f ca="1">RANDBETWEEN(1,'Üzleti adatok'!$B$4)</f>
        <v>1</v>
      </c>
      <c r="C338" s="7" t="str">
        <f ca="1">INDEX(Palacsinták!$A$2:$A$4,RANDBETWEEN(1,Segéd!$K$2))</f>
        <v>Lekváros</v>
      </c>
      <c r="D338" s="8">
        <f ca="1">IF(Segéd!D338&gt;Vásárlás!B338,Vásárlás!B338*INDEX(Palacsinták!$B$2:$B$1000,MATCH(Vásárlás!C338,Palacsinták!$A$2:$A$1000,0)),MAX(Segéd!D338,0)*INDEX(Palacsinták!$B$2:$B$1000,MATCH(Vásárlás!C338,Palacsinták!$A$2:$A$1000,0)))</f>
        <v>0</v>
      </c>
      <c r="E338" s="9">
        <f ca="1">IF(E337&lt;A338,A338+Segéd!F338,Vásárlás!E337+Segéd!F338)</f>
        <v>0.96474537037037045</v>
      </c>
    </row>
    <row r="339" spans="1:5" x14ac:dyDescent="0.25">
      <c r="A339" s="6">
        <f ca="1">A338+TIME(0,0,Segéd!A339)</f>
        <v>0.96563657407407411</v>
      </c>
      <c r="B339" s="7">
        <f ca="1">RANDBETWEEN(1,'Üzleti adatok'!$B$4)</f>
        <v>5</v>
      </c>
      <c r="C339" s="7" t="str">
        <f ca="1">INDEX(Palacsinták!$A$2:$A$4,RANDBETWEEN(1,Segéd!$K$2))</f>
        <v>Lekváros</v>
      </c>
      <c r="D339" s="8">
        <f ca="1">IF(Segéd!D339&gt;Vásárlás!B339,Vásárlás!B339*INDEX(Palacsinták!$B$2:$B$1000,MATCH(Vásárlás!C339,Palacsinták!$A$2:$A$1000,0)),MAX(Segéd!D339,0)*INDEX(Palacsinták!$B$2:$B$1000,MATCH(Vásárlás!C339,Palacsinták!$A$2:$A$1000,0)))</f>
        <v>0</v>
      </c>
      <c r="E339" s="9">
        <f ca="1">IF(E338&lt;A339,A339+Segéd!F339,Vásárlás!E338+Segéd!F339)</f>
        <v>0.96563657407407411</v>
      </c>
    </row>
    <row r="340" spans="1:5" x14ac:dyDescent="0.25">
      <c r="A340" s="6">
        <f ca="1">A339+TIME(0,0,Segéd!A340)</f>
        <v>0.96756944444444448</v>
      </c>
      <c r="B340" s="7">
        <f ca="1">RANDBETWEEN(1,'Üzleti adatok'!$B$4)</f>
        <v>1</v>
      </c>
      <c r="C340" s="7" t="str">
        <f ca="1">INDEX(Palacsinták!$A$2:$A$4,RANDBETWEEN(1,Segéd!$K$2))</f>
        <v>Nutellás</v>
      </c>
      <c r="D340" s="8">
        <f ca="1">IF(Segéd!D340&gt;Vásárlás!B340,Vásárlás!B340*INDEX(Palacsinták!$B$2:$B$1000,MATCH(Vásárlás!C340,Palacsinták!$A$2:$A$1000,0)),MAX(Segéd!D340,0)*INDEX(Palacsinták!$B$2:$B$1000,MATCH(Vásárlás!C340,Palacsinták!$A$2:$A$1000,0)))</f>
        <v>0</v>
      </c>
      <c r="E340" s="9">
        <f ca="1">IF(E339&lt;A340,A340+Segéd!F340,Vásárlás!E339+Segéd!F340)</f>
        <v>0.96756944444444448</v>
      </c>
    </row>
    <row r="341" spans="1:5" x14ac:dyDescent="0.25">
      <c r="A341" s="6">
        <f ca="1">A340+TIME(0,0,Segéd!A341)</f>
        <v>0.96905092592592601</v>
      </c>
      <c r="B341" s="7">
        <f ca="1">RANDBETWEEN(1,'Üzleti adatok'!$B$4)</f>
        <v>5</v>
      </c>
      <c r="C341" s="7" t="str">
        <f ca="1">INDEX(Palacsinták!$A$2:$A$4,RANDBETWEEN(1,Segéd!$K$2))</f>
        <v>Nutellás</v>
      </c>
      <c r="D341" s="8">
        <f ca="1">IF(Segéd!D341&gt;Vásárlás!B341,Vásárlás!B341*INDEX(Palacsinták!$B$2:$B$1000,MATCH(Vásárlás!C341,Palacsinták!$A$2:$A$1000,0)),MAX(Segéd!D341,0)*INDEX(Palacsinták!$B$2:$B$1000,MATCH(Vásárlás!C341,Palacsinták!$A$2:$A$1000,0)))</f>
        <v>0</v>
      </c>
      <c r="E341" s="9">
        <f ca="1">IF(E340&lt;A341,A341+Segéd!F341,Vásárlás!E340+Segéd!F341)</f>
        <v>0.96905092592592601</v>
      </c>
    </row>
    <row r="342" spans="1:5" x14ac:dyDescent="0.25">
      <c r="A342" s="6">
        <f ca="1">A341+TIME(0,0,Segéd!A342)</f>
        <v>0.9695949074074075</v>
      </c>
      <c r="B342" s="7">
        <f ca="1">RANDBETWEEN(1,'Üzleti adatok'!$B$4)</f>
        <v>4</v>
      </c>
      <c r="C342" s="7" t="str">
        <f ca="1">INDEX(Palacsinták!$A$2:$A$4,RANDBETWEEN(1,Segéd!$K$2))</f>
        <v>Lekváros</v>
      </c>
      <c r="D342" s="8">
        <f ca="1">IF(Segéd!D342&gt;Vásárlás!B342,Vásárlás!B342*INDEX(Palacsinták!$B$2:$B$1000,MATCH(Vásárlás!C342,Palacsinták!$A$2:$A$1000,0)),MAX(Segéd!D342,0)*INDEX(Palacsinták!$B$2:$B$1000,MATCH(Vásárlás!C342,Palacsinták!$A$2:$A$1000,0)))</f>
        <v>0</v>
      </c>
      <c r="E342" s="9">
        <f ca="1">IF(E341&lt;A342,A342+Segéd!F342,Vásárlás!E341+Segéd!F342)</f>
        <v>0.9695949074074075</v>
      </c>
    </row>
    <row r="343" spans="1:5" x14ac:dyDescent="0.25">
      <c r="A343" s="6">
        <f ca="1">A342+TIME(0,0,Segéd!A343)</f>
        <v>0.97175925925925932</v>
      </c>
      <c r="B343" s="7">
        <f ca="1">RANDBETWEEN(1,'Üzleti adatok'!$B$4)</f>
        <v>1</v>
      </c>
      <c r="C343" s="7" t="str">
        <f ca="1">INDEX(Palacsinták!$A$2:$A$4,RANDBETWEEN(1,Segéd!$K$2))</f>
        <v>Túrós</v>
      </c>
      <c r="D343" s="8">
        <f ca="1">IF(Segéd!D343&gt;Vásárlás!B343,Vásárlás!B343*INDEX(Palacsinták!$B$2:$B$1000,MATCH(Vásárlás!C343,Palacsinták!$A$2:$A$1000,0)),MAX(Segéd!D343,0)*INDEX(Palacsinták!$B$2:$B$1000,MATCH(Vásárlás!C343,Palacsinták!$A$2:$A$1000,0)))</f>
        <v>0</v>
      </c>
      <c r="E343" s="9">
        <f ca="1">IF(E342&lt;A343,A343+Segéd!F343,Vásárlás!E342+Segéd!F343)</f>
        <v>0.97175925925925932</v>
      </c>
    </row>
    <row r="344" spans="1:5" x14ac:dyDescent="0.25">
      <c r="A344" s="6">
        <f ca="1">A343+TIME(0,0,Segéd!A344)</f>
        <v>0.97307870370370375</v>
      </c>
      <c r="B344" s="7">
        <f ca="1">RANDBETWEEN(1,'Üzleti adatok'!$B$4)</f>
        <v>1</v>
      </c>
      <c r="C344" s="7" t="str">
        <f ca="1">INDEX(Palacsinták!$A$2:$A$4,RANDBETWEEN(1,Segéd!$K$2))</f>
        <v>Nutellás</v>
      </c>
      <c r="D344" s="8">
        <f ca="1">IF(Segéd!D344&gt;Vásárlás!B344,Vásárlás!B344*INDEX(Palacsinták!$B$2:$B$1000,MATCH(Vásárlás!C344,Palacsinták!$A$2:$A$1000,0)),MAX(Segéd!D344,0)*INDEX(Palacsinták!$B$2:$B$1000,MATCH(Vásárlás!C344,Palacsinták!$A$2:$A$1000,0)))</f>
        <v>0</v>
      </c>
      <c r="E344" s="9">
        <f ca="1">IF(E343&lt;A344,A344+Segéd!F344,Vásárlás!E343+Segéd!F344)</f>
        <v>0.97307870370370375</v>
      </c>
    </row>
    <row r="345" spans="1:5" x14ac:dyDescent="0.25">
      <c r="A345" s="6">
        <f ca="1">A344+TIME(0,0,Segéd!A345)</f>
        <v>0.97333333333333338</v>
      </c>
      <c r="B345" s="7">
        <f ca="1">RANDBETWEEN(1,'Üzleti adatok'!$B$4)</f>
        <v>5</v>
      </c>
      <c r="C345" s="7" t="str">
        <f ca="1">INDEX(Palacsinták!$A$2:$A$4,RANDBETWEEN(1,Segéd!$K$2))</f>
        <v>Túrós</v>
      </c>
      <c r="D345" s="8">
        <f ca="1">IF(Segéd!D345&gt;Vásárlás!B345,Vásárlás!B345*INDEX(Palacsinták!$B$2:$B$1000,MATCH(Vásárlás!C345,Palacsinták!$A$2:$A$1000,0)),MAX(Segéd!D345,0)*INDEX(Palacsinták!$B$2:$B$1000,MATCH(Vásárlás!C345,Palacsinták!$A$2:$A$1000,0)))</f>
        <v>0</v>
      </c>
      <c r="E345" s="9">
        <f ca="1">IF(E344&lt;A345,A345+Segéd!F345,Vásárlás!E344+Segéd!F345)</f>
        <v>0.97333333333333338</v>
      </c>
    </row>
    <row r="346" spans="1:5" x14ac:dyDescent="0.25">
      <c r="A346" s="6">
        <f ca="1">A345+TIME(0,0,Segéd!A346)</f>
        <v>0.97591435185185194</v>
      </c>
      <c r="B346" s="7">
        <f ca="1">RANDBETWEEN(1,'Üzleti adatok'!$B$4)</f>
        <v>1</v>
      </c>
      <c r="C346" s="7" t="str">
        <f ca="1">INDEX(Palacsinták!$A$2:$A$4,RANDBETWEEN(1,Segéd!$K$2))</f>
        <v>Lekváros</v>
      </c>
      <c r="D346" s="8">
        <f ca="1">IF(Segéd!D346&gt;Vásárlás!B346,Vásárlás!B346*INDEX(Palacsinták!$B$2:$B$1000,MATCH(Vásárlás!C346,Palacsinták!$A$2:$A$1000,0)),MAX(Segéd!D346,0)*INDEX(Palacsinták!$B$2:$B$1000,MATCH(Vásárlás!C346,Palacsinták!$A$2:$A$1000,0)))</f>
        <v>0</v>
      </c>
      <c r="E346" s="9">
        <f ca="1">IF(E345&lt;A346,A346+Segéd!F346,Vásárlás!E345+Segéd!F346)</f>
        <v>0.97591435185185194</v>
      </c>
    </row>
    <row r="347" spans="1:5" x14ac:dyDescent="0.25">
      <c r="A347" s="6">
        <f ca="1">A346+TIME(0,0,Segéd!A347)</f>
        <v>0.97633101851851856</v>
      </c>
      <c r="B347" s="7">
        <f ca="1">RANDBETWEEN(1,'Üzleti adatok'!$B$4)</f>
        <v>2</v>
      </c>
      <c r="C347" s="7" t="str">
        <f ca="1">INDEX(Palacsinták!$A$2:$A$4,RANDBETWEEN(1,Segéd!$K$2))</f>
        <v>Lekváros</v>
      </c>
      <c r="D347" s="8">
        <f ca="1">IF(Segéd!D347&gt;Vásárlás!B347,Vásárlás!B347*INDEX(Palacsinták!$B$2:$B$1000,MATCH(Vásárlás!C347,Palacsinták!$A$2:$A$1000,0)),MAX(Segéd!D347,0)*INDEX(Palacsinták!$B$2:$B$1000,MATCH(Vásárlás!C347,Palacsinták!$A$2:$A$1000,0)))</f>
        <v>0</v>
      </c>
      <c r="E347" s="9">
        <f ca="1">IF(E346&lt;A347,A347+Segéd!F347,Vásárlás!E346+Segéd!F347)</f>
        <v>0.97633101851851856</v>
      </c>
    </row>
    <row r="348" spans="1:5" x14ac:dyDescent="0.25">
      <c r="A348" s="6">
        <f ca="1">A347+TIME(0,0,Segéd!A348)</f>
        <v>0.97840277777777784</v>
      </c>
      <c r="B348" s="7">
        <f ca="1">RANDBETWEEN(1,'Üzleti adatok'!$B$4)</f>
        <v>4</v>
      </c>
      <c r="C348" s="7" t="str">
        <f ca="1">INDEX(Palacsinták!$A$2:$A$4,RANDBETWEEN(1,Segéd!$K$2))</f>
        <v>Nutellás</v>
      </c>
      <c r="D348" s="8">
        <f ca="1">IF(Segéd!D348&gt;Vásárlás!B348,Vásárlás!B348*INDEX(Palacsinták!$B$2:$B$1000,MATCH(Vásárlás!C348,Palacsinták!$A$2:$A$1000,0)),MAX(Segéd!D348,0)*INDEX(Palacsinták!$B$2:$B$1000,MATCH(Vásárlás!C348,Palacsinták!$A$2:$A$1000,0)))</f>
        <v>0</v>
      </c>
      <c r="E348" s="9">
        <f ca="1">IF(E347&lt;A348,A348+Segéd!F348,Vásárlás!E347+Segéd!F348)</f>
        <v>0.97840277777777784</v>
      </c>
    </row>
    <row r="349" spans="1:5" x14ac:dyDescent="0.25">
      <c r="A349" s="6">
        <f ca="1">A348+TIME(0,0,Segéd!A349)</f>
        <v>0.98050925925925936</v>
      </c>
      <c r="B349" s="7">
        <f ca="1">RANDBETWEEN(1,'Üzleti adatok'!$B$4)</f>
        <v>2</v>
      </c>
      <c r="C349" s="7" t="str">
        <f ca="1">INDEX(Palacsinták!$A$2:$A$4,RANDBETWEEN(1,Segéd!$K$2))</f>
        <v>Lekváros</v>
      </c>
      <c r="D349" s="8">
        <f ca="1">IF(Segéd!D349&gt;Vásárlás!B349,Vásárlás!B349*INDEX(Palacsinták!$B$2:$B$1000,MATCH(Vásárlás!C349,Palacsinták!$A$2:$A$1000,0)),MAX(Segéd!D349,0)*INDEX(Palacsinták!$B$2:$B$1000,MATCH(Vásárlás!C349,Palacsinták!$A$2:$A$1000,0)))</f>
        <v>0</v>
      </c>
      <c r="E349" s="9">
        <f ca="1">IF(E348&lt;A349,A349+Segéd!F349,Vásárlás!E348+Segéd!F349)</f>
        <v>0.98050925925925936</v>
      </c>
    </row>
    <row r="350" spans="1:5" x14ac:dyDescent="0.25">
      <c r="A350" s="6">
        <f ca="1">A349+TIME(0,0,Segéd!A350)</f>
        <v>0.98307870370370376</v>
      </c>
      <c r="B350" s="7">
        <f ca="1">RANDBETWEEN(1,'Üzleti adatok'!$B$4)</f>
        <v>4</v>
      </c>
      <c r="C350" s="7" t="str">
        <f ca="1">INDEX(Palacsinták!$A$2:$A$4,RANDBETWEEN(1,Segéd!$K$2))</f>
        <v>Nutellás</v>
      </c>
      <c r="D350" s="8">
        <f ca="1">IF(Segéd!D350&gt;Vásárlás!B350,Vásárlás!B350*INDEX(Palacsinták!$B$2:$B$1000,MATCH(Vásárlás!C350,Palacsinták!$A$2:$A$1000,0)),MAX(Segéd!D350,0)*INDEX(Palacsinták!$B$2:$B$1000,MATCH(Vásárlás!C350,Palacsinták!$A$2:$A$1000,0)))</f>
        <v>0</v>
      </c>
      <c r="E350" s="9">
        <f ca="1">IF(E349&lt;A350,A350+Segéd!F350,Vásárlás!E349+Segéd!F350)</f>
        <v>0.98307870370370376</v>
      </c>
    </row>
    <row r="351" spans="1:5" x14ac:dyDescent="0.25">
      <c r="A351" s="6">
        <f ca="1">A350+TIME(0,0,Segéd!A351)</f>
        <v>0.98609953703703712</v>
      </c>
      <c r="B351" s="7">
        <f ca="1">RANDBETWEEN(1,'Üzleti adatok'!$B$4)</f>
        <v>2</v>
      </c>
      <c r="C351" s="7" t="str">
        <f ca="1">INDEX(Palacsinták!$A$2:$A$4,RANDBETWEEN(1,Segéd!$K$2))</f>
        <v>Nutellás</v>
      </c>
      <c r="D351" s="8">
        <f ca="1">IF(Segéd!D351&gt;Vásárlás!B351,Vásárlás!B351*INDEX(Palacsinták!$B$2:$B$1000,MATCH(Vásárlás!C351,Palacsinták!$A$2:$A$1000,0)),MAX(Segéd!D351,0)*INDEX(Palacsinták!$B$2:$B$1000,MATCH(Vásárlás!C351,Palacsinták!$A$2:$A$1000,0)))</f>
        <v>0</v>
      </c>
      <c r="E351" s="9">
        <f ca="1">IF(E350&lt;A351,A351+Segéd!F351,Vásárlás!E350+Segéd!F351)</f>
        <v>0.98609953703703712</v>
      </c>
    </row>
    <row r="352" spans="1:5" x14ac:dyDescent="0.25">
      <c r="A352" s="6">
        <f ca="1">A351+TIME(0,0,Segéd!A352)</f>
        <v>0.98952546296296306</v>
      </c>
      <c r="B352" s="7">
        <f ca="1">RANDBETWEEN(1,'Üzleti adatok'!$B$4)</f>
        <v>1</v>
      </c>
      <c r="C352" s="7" t="str">
        <f ca="1">INDEX(Palacsinták!$A$2:$A$4,RANDBETWEEN(1,Segéd!$K$2))</f>
        <v>Túrós</v>
      </c>
      <c r="D352" s="8">
        <f ca="1">IF(Segéd!D352&gt;Vásárlás!B352,Vásárlás!B352*INDEX(Palacsinták!$B$2:$B$1000,MATCH(Vásárlás!C352,Palacsinták!$A$2:$A$1000,0)),MAX(Segéd!D352,0)*INDEX(Palacsinták!$B$2:$B$1000,MATCH(Vásárlás!C352,Palacsinták!$A$2:$A$1000,0)))</f>
        <v>0</v>
      </c>
      <c r="E352" s="9">
        <f ca="1">IF(E351&lt;A352,A352+Segéd!F352,Vásárlás!E351+Segéd!F352)</f>
        <v>0.98952546296296306</v>
      </c>
    </row>
    <row r="353" spans="1:5" x14ac:dyDescent="0.25">
      <c r="A353" s="6">
        <f ca="1">A352+TIME(0,0,Segéd!A353)</f>
        <v>0.99252314814814824</v>
      </c>
      <c r="B353" s="7">
        <f ca="1">RANDBETWEEN(1,'Üzleti adatok'!$B$4)</f>
        <v>3</v>
      </c>
      <c r="C353" s="7" t="str">
        <f ca="1">INDEX(Palacsinták!$A$2:$A$4,RANDBETWEEN(1,Segéd!$K$2))</f>
        <v>Nutellás</v>
      </c>
      <c r="D353" s="8">
        <f ca="1">IF(Segéd!D353&gt;Vásárlás!B353,Vásárlás!B353*INDEX(Palacsinták!$B$2:$B$1000,MATCH(Vásárlás!C353,Palacsinták!$A$2:$A$1000,0)),MAX(Segéd!D353,0)*INDEX(Palacsinták!$B$2:$B$1000,MATCH(Vásárlás!C353,Palacsinták!$A$2:$A$1000,0)))</f>
        <v>0</v>
      </c>
      <c r="E353" s="9">
        <f ca="1">IF(E352&lt;A353,A353+Segéd!F353,Vásárlás!E352+Segéd!F353)</f>
        <v>0.99252314814814824</v>
      </c>
    </row>
    <row r="354" spans="1:5" x14ac:dyDescent="0.25">
      <c r="A354" s="6">
        <f ca="1">A353+TIME(0,0,Segéd!A354)</f>
        <v>0.99271990740740745</v>
      </c>
      <c r="B354" s="7">
        <f ca="1">RANDBETWEEN(1,'Üzleti adatok'!$B$4)</f>
        <v>5</v>
      </c>
      <c r="C354" s="7" t="str">
        <f ca="1">INDEX(Palacsinták!$A$2:$A$4,RANDBETWEEN(1,Segéd!$K$2))</f>
        <v>Túrós</v>
      </c>
      <c r="D354" s="8">
        <f ca="1">IF(Segéd!D354&gt;Vásárlás!B354,Vásárlás!B354*INDEX(Palacsinták!$B$2:$B$1000,MATCH(Vásárlás!C354,Palacsinták!$A$2:$A$1000,0)),MAX(Segéd!D354,0)*INDEX(Palacsinták!$B$2:$B$1000,MATCH(Vásárlás!C354,Palacsinták!$A$2:$A$1000,0)))</f>
        <v>0</v>
      </c>
      <c r="E354" s="9">
        <f ca="1">IF(E353&lt;A354,A354+Segéd!F354,Vásárlás!E353+Segéd!F354)</f>
        <v>0.99271990740740745</v>
      </c>
    </row>
    <row r="355" spans="1:5" x14ac:dyDescent="0.25">
      <c r="A355" s="6">
        <f ca="1">A354+TIME(0,0,Segéd!A355)</f>
        <v>0.99274305555555564</v>
      </c>
      <c r="B355" s="7">
        <f ca="1">RANDBETWEEN(1,'Üzleti adatok'!$B$4)</f>
        <v>5</v>
      </c>
      <c r="C355" s="7" t="str">
        <f ca="1">INDEX(Palacsinták!$A$2:$A$4,RANDBETWEEN(1,Segéd!$K$2))</f>
        <v>Nutellás</v>
      </c>
      <c r="D355" s="8">
        <f ca="1">IF(Segéd!D355&gt;Vásárlás!B355,Vásárlás!B355*INDEX(Palacsinták!$B$2:$B$1000,MATCH(Vásárlás!C355,Palacsinták!$A$2:$A$1000,0)),MAX(Segéd!D355,0)*INDEX(Palacsinták!$B$2:$B$1000,MATCH(Vásárlás!C355,Palacsinták!$A$2:$A$1000,0)))</f>
        <v>0</v>
      </c>
      <c r="E355" s="9">
        <f ca="1">IF(E354&lt;A355,A355+Segéd!F355,Vásárlás!E354+Segéd!F355)</f>
        <v>0.99274305555555564</v>
      </c>
    </row>
    <row r="356" spans="1:5" x14ac:dyDescent="0.25">
      <c r="A356" s="6">
        <f ca="1">A355+TIME(0,0,Segéd!A356)</f>
        <v>0.99476851851851855</v>
      </c>
      <c r="B356" s="7">
        <f ca="1">RANDBETWEEN(1,'Üzleti adatok'!$B$4)</f>
        <v>1</v>
      </c>
      <c r="C356" s="7" t="str">
        <f ca="1">INDEX(Palacsinták!$A$2:$A$4,RANDBETWEEN(1,Segéd!$K$2))</f>
        <v>Túrós</v>
      </c>
      <c r="D356" s="8">
        <f ca="1">IF(Segéd!D356&gt;Vásárlás!B356,Vásárlás!B356*INDEX(Palacsinták!$B$2:$B$1000,MATCH(Vásárlás!C356,Palacsinták!$A$2:$A$1000,0)),MAX(Segéd!D356,0)*INDEX(Palacsinták!$B$2:$B$1000,MATCH(Vásárlás!C356,Palacsinták!$A$2:$A$1000,0)))</f>
        <v>0</v>
      </c>
      <c r="E356" s="9">
        <f ca="1">IF(E355&lt;A356,A356+Segéd!F356,Vásárlás!E355+Segéd!F356)</f>
        <v>0.99476851851851855</v>
      </c>
    </row>
    <row r="357" spans="1:5" x14ac:dyDescent="0.25">
      <c r="A357" s="6">
        <f ca="1">A356+TIME(0,0,Segéd!A357)</f>
        <v>0.99756944444444451</v>
      </c>
      <c r="B357" s="7">
        <f ca="1">RANDBETWEEN(1,'Üzleti adatok'!$B$4)</f>
        <v>2</v>
      </c>
      <c r="C357" s="7" t="str">
        <f ca="1">INDEX(Palacsinták!$A$2:$A$4,RANDBETWEEN(1,Segéd!$K$2))</f>
        <v>Nutellás</v>
      </c>
      <c r="D357" s="8">
        <f ca="1">IF(Segéd!D357&gt;Vásárlás!B357,Vásárlás!B357*INDEX(Palacsinták!$B$2:$B$1000,MATCH(Vásárlás!C357,Palacsinták!$A$2:$A$1000,0)),MAX(Segéd!D357,0)*INDEX(Palacsinták!$B$2:$B$1000,MATCH(Vásárlás!C357,Palacsinták!$A$2:$A$1000,0)))</f>
        <v>0</v>
      </c>
      <c r="E357" s="9">
        <f ca="1">IF(E356&lt;A357,A357+Segéd!F357,Vásárlás!E356+Segéd!F357)</f>
        <v>0.99756944444444451</v>
      </c>
    </row>
    <row r="358" spans="1:5" x14ac:dyDescent="0.25">
      <c r="A358" s="6">
        <f ca="1">A357+TIME(0,0,Segéd!A358)</f>
        <v>0.9986342592592593</v>
      </c>
      <c r="B358" s="7">
        <f ca="1">RANDBETWEEN(1,'Üzleti adatok'!$B$4)</f>
        <v>5</v>
      </c>
      <c r="C358" s="7" t="str">
        <f ca="1">INDEX(Palacsinták!$A$2:$A$4,RANDBETWEEN(1,Segéd!$K$2))</f>
        <v>Nutellás</v>
      </c>
      <c r="D358" s="8">
        <f ca="1">IF(Segéd!D358&gt;Vásárlás!B358,Vásárlás!B358*INDEX(Palacsinták!$B$2:$B$1000,MATCH(Vásárlás!C358,Palacsinták!$A$2:$A$1000,0)),MAX(Segéd!D358,0)*INDEX(Palacsinták!$B$2:$B$1000,MATCH(Vásárlás!C358,Palacsinták!$A$2:$A$1000,0)))</f>
        <v>0</v>
      </c>
      <c r="E358" s="9">
        <f ca="1">IF(E357&lt;A358,A358+Segéd!F358,Vásárlás!E357+Segéd!F358)</f>
        <v>0.9986342592592593</v>
      </c>
    </row>
    <row r="359" spans="1:5" x14ac:dyDescent="0.25">
      <c r="A359" s="6">
        <f ca="1">A358+TIME(0,0,Segéd!A359)</f>
        <v>1.00125</v>
      </c>
      <c r="B359" s="7">
        <f ca="1">RANDBETWEEN(1,'Üzleti adatok'!$B$4)</f>
        <v>3</v>
      </c>
      <c r="C359" s="7" t="str">
        <f ca="1">INDEX(Palacsinták!$A$2:$A$4,RANDBETWEEN(1,Segéd!$K$2))</f>
        <v>Túrós</v>
      </c>
      <c r="D359" s="8">
        <f ca="1">IF(Segéd!D359&gt;Vásárlás!B359,Vásárlás!B359*INDEX(Palacsinták!$B$2:$B$1000,MATCH(Vásárlás!C359,Palacsinták!$A$2:$A$1000,0)),MAX(Segéd!D359,0)*INDEX(Palacsinták!$B$2:$B$1000,MATCH(Vásárlás!C359,Palacsinták!$A$2:$A$1000,0)))</f>
        <v>0</v>
      </c>
      <c r="E359" s="9">
        <f ca="1">IF(E358&lt;A359,A359+Segéd!F359,Vásárlás!E358+Segéd!F359)</f>
        <v>1.00125</v>
      </c>
    </row>
    <row r="360" spans="1:5" x14ac:dyDescent="0.25">
      <c r="A360" s="6">
        <f ca="1">A359+TIME(0,0,Segéd!A360)</f>
        <v>1.004710648148148</v>
      </c>
      <c r="B360" s="7">
        <f ca="1">RANDBETWEEN(1,'Üzleti adatok'!$B$4)</f>
        <v>4</v>
      </c>
      <c r="C360" s="7" t="str">
        <f ca="1">INDEX(Palacsinták!$A$2:$A$4,RANDBETWEEN(1,Segéd!$K$2))</f>
        <v>Nutellás</v>
      </c>
      <c r="D360" s="8">
        <f ca="1">IF(Segéd!D360&gt;Vásárlás!B360,Vásárlás!B360*INDEX(Palacsinták!$B$2:$B$1000,MATCH(Vásárlás!C360,Palacsinták!$A$2:$A$1000,0)),MAX(Segéd!D360,0)*INDEX(Palacsinták!$B$2:$B$1000,MATCH(Vásárlás!C360,Palacsinták!$A$2:$A$1000,0)))</f>
        <v>0</v>
      </c>
      <c r="E360" s="9">
        <f ca="1">IF(E359&lt;A360,A360+Segéd!F360,Vásárlás!E359+Segéd!F360)</f>
        <v>1.004710648148148</v>
      </c>
    </row>
    <row r="361" spans="1:5" x14ac:dyDescent="0.25">
      <c r="A361" s="6">
        <f ca="1">A360+TIME(0,0,Segéd!A361)</f>
        <v>1.0054282407407407</v>
      </c>
      <c r="B361" s="7">
        <f ca="1">RANDBETWEEN(1,'Üzleti adatok'!$B$4)</f>
        <v>5</v>
      </c>
      <c r="C361" s="7" t="str">
        <f ca="1">INDEX(Palacsinták!$A$2:$A$4,RANDBETWEEN(1,Segéd!$K$2))</f>
        <v>Túrós</v>
      </c>
      <c r="D361" s="8">
        <f ca="1">IF(Segéd!D361&gt;Vásárlás!B361,Vásárlás!B361*INDEX(Palacsinták!$B$2:$B$1000,MATCH(Vásárlás!C361,Palacsinták!$A$2:$A$1000,0)),MAX(Segéd!D361,0)*INDEX(Palacsinták!$B$2:$B$1000,MATCH(Vásárlás!C361,Palacsinták!$A$2:$A$1000,0)))</f>
        <v>0</v>
      </c>
      <c r="E361" s="9">
        <f ca="1">IF(E360&lt;A361,A361+Segéd!F361,Vásárlás!E360+Segéd!F361)</f>
        <v>1.0054282407407407</v>
      </c>
    </row>
    <row r="362" spans="1:5" x14ac:dyDescent="0.25">
      <c r="A362" s="6">
        <f ca="1">A361+TIME(0,0,Segéd!A362)</f>
        <v>1.0069907407407406</v>
      </c>
      <c r="B362" s="7">
        <f ca="1">RANDBETWEEN(1,'Üzleti adatok'!$B$4)</f>
        <v>2</v>
      </c>
      <c r="C362" s="7" t="str">
        <f ca="1">INDEX(Palacsinták!$A$2:$A$4,RANDBETWEEN(1,Segéd!$K$2))</f>
        <v>Nutellás</v>
      </c>
      <c r="D362" s="8">
        <f ca="1">IF(Segéd!D362&gt;Vásárlás!B362,Vásárlás!B362*INDEX(Palacsinták!$B$2:$B$1000,MATCH(Vásárlás!C362,Palacsinták!$A$2:$A$1000,0)),MAX(Segéd!D362,0)*INDEX(Palacsinták!$B$2:$B$1000,MATCH(Vásárlás!C362,Palacsinták!$A$2:$A$1000,0)))</f>
        <v>0</v>
      </c>
      <c r="E362" s="9">
        <f ca="1">IF(E361&lt;A362,A362+Segéd!F362,Vásárlás!E361+Segéd!F362)</f>
        <v>1.0069907407407406</v>
      </c>
    </row>
    <row r="363" spans="1:5" x14ac:dyDescent="0.25">
      <c r="A363" s="6">
        <f ca="1">A362+TIME(0,0,Segéd!A363)</f>
        <v>1.0089351851851851</v>
      </c>
      <c r="B363" s="7">
        <f ca="1">RANDBETWEEN(1,'Üzleti adatok'!$B$4)</f>
        <v>2</v>
      </c>
      <c r="C363" s="7" t="str">
        <f ca="1">INDEX(Palacsinták!$A$2:$A$4,RANDBETWEEN(1,Segéd!$K$2))</f>
        <v>Túrós</v>
      </c>
      <c r="D363" s="8">
        <f ca="1">IF(Segéd!D363&gt;Vásárlás!B363,Vásárlás!B363*INDEX(Palacsinták!$B$2:$B$1000,MATCH(Vásárlás!C363,Palacsinták!$A$2:$A$1000,0)),MAX(Segéd!D363,0)*INDEX(Palacsinták!$B$2:$B$1000,MATCH(Vásárlás!C363,Palacsinták!$A$2:$A$1000,0)))</f>
        <v>0</v>
      </c>
      <c r="E363" s="9">
        <f ca="1">IF(E362&lt;A363,A363+Segéd!F363,Vásárlás!E362+Segéd!F363)</f>
        <v>1.0089351851851851</v>
      </c>
    </row>
    <row r="364" spans="1:5" x14ac:dyDescent="0.25">
      <c r="A364" s="6">
        <f ca="1">A363+TIME(0,0,Segéd!A364)</f>
        <v>1.0091782407407406</v>
      </c>
      <c r="B364" s="7">
        <f ca="1">RANDBETWEEN(1,'Üzleti adatok'!$B$4)</f>
        <v>4</v>
      </c>
      <c r="C364" s="7" t="str">
        <f ca="1">INDEX(Palacsinták!$A$2:$A$4,RANDBETWEEN(1,Segéd!$K$2))</f>
        <v>Nutellás</v>
      </c>
      <c r="D364" s="8">
        <f ca="1">IF(Segéd!D364&gt;Vásárlás!B364,Vásárlás!B364*INDEX(Palacsinták!$B$2:$B$1000,MATCH(Vásárlás!C364,Palacsinták!$A$2:$A$1000,0)),MAX(Segéd!D364,0)*INDEX(Palacsinták!$B$2:$B$1000,MATCH(Vásárlás!C364,Palacsinták!$A$2:$A$1000,0)))</f>
        <v>0</v>
      </c>
      <c r="E364" s="9">
        <f ca="1">IF(E363&lt;A364,A364+Segéd!F364,Vásárlás!E363+Segéd!F364)</f>
        <v>1.0091782407407406</v>
      </c>
    </row>
    <row r="365" spans="1:5" x14ac:dyDescent="0.25">
      <c r="A365" s="6">
        <f ca="1">A364+TIME(0,0,Segéd!A365)</f>
        <v>1.0126157407407406</v>
      </c>
      <c r="B365" s="7">
        <f ca="1">RANDBETWEEN(1,'Üzleti adatok'!$B$4)</f>
        <v>5</v>
      </c>
      <c r="C365" s="7" t="str">
        <f ca="1">INDEX(Palacsinták!$A$2:$A$4,RANDBETWEEN(1,Segéd!$K$2))</f>
        <v>Nutellás</v>
      </c>
      <c r="D365" s="8">
        <f ca="1">IF(Segéd!D365&gt;Vásárlás!B365,Vásárlás!B365*INDEX(Palacsinták!$B$2:$B$1000,MATCH(Vásárlás!C365,Palacsinták!$A$2:$A$1000,0)),MAX(Segéd!D365,0)*INDEX(Palacsinták!$B$2:$B$1000,MATCH(Vásárlás!C365,Palacsinták!$A$2:$A$1000,0)))</f>
        <v>0</v>
      </c>
      <c r="E365" s="9">
        <f ca="1">IF(E364&lt;A365,A365+Segéd!F365,Vásárlás!E364+Segéd!F365)</f>
        <v>1.0126157407407406</v>
      </c>
    </row>
    <row r="366" spans="1:5" x14ac:dyDescent="0.25">
      <c r="A366" s="6">
        <f ca="1">A365+TIME(0,0,Segéd!A366)</f>
        <v>1.0147800925925925</v>
      </c>
      <c r="B366" s="7">
        <f ca="1">RANDBETWEEN(1,'Üzleti adatok'!$B$4)</f>
        <v>3</v>
      </c>
      <c r="C366" s="7" t="str">
        <f ca="1">INDEX(Palacsinták!$A$2:$A$4,RANDBETWEEN(1,Segéd!$K$2))</f>
        <v>Túrós</v>
      </c>
      <c r="D366" s="8">
        <f ca="1">IF(Segéd!D366&gt;Vásárlás!B366,Vásárlás!B366*INDEX(Palacsinták!$B$2:$B$1000,MATCH(Vásárlás!C366,Palacsinták!$A$2:$A$1000,0)),MAX(Segéd!D366,0)*INDEX(Palacsinták!$B$2:$B$1000,MATCH(Vásárlás!C366,Palacsinták!$A$2:$A$1000,0)))</f>
        <v>0</v>
      </c>
      <c r="E366" s="9">
        <f ca="1">IF(E365&lt;A366,A366+Segéd!F366,Vásárlás!E365+Segéd!F366)</f>
        <v>1.0147800925925925</v>
      </c>
    </row>
    <row r="367" spans="1:5" x14ac:dyDescent="0.25">
      <c r="A367" s="6">
        <f ca="1">A366+TIME(0,0,Segéd!A367)</f>
        <v>1.0176967592592592</v>
      </c>
      <c r="B367" s="7">
        <f ca="1">RANDBETWEEN(1,'Üzleti adatok'!$B$4)</f>
        <v>1</v>
      </c>
      <c r="C367" s="7" t="str">
        <f ca="1">INDEX(Palacsinták!$A$2:$A$4,RANDBETWEEN(1,Segéd!$K$2))</f>
        <v>Nutellás</v>
      </c>
      <c r="D367" s="8">
        <f ca="1">IF(Segéd!D367&gt;Vásárlás!B367,Vásárlás!B367*INDEX(Palacsinták!$B$2:$B$1000,MATCH(Vásárlás!C367,Palacsinták!$A$2:$A$1000,0)),MAX(Segéd!D367,0)*INDEX(Palacsinták!$B$2:$B$1000,MATCH(Vásárlás!C367,Palacsinták!$A$2:$A$1000,0)))</f>
        <v>0</v>
      </c>
      <c r="E367" s="9">
        <f ca="1">IF(E366&lt;A367,A367+Segéd!F367,Vásárlás!E366+Segéd!F367)</f>
        <v>1.0176967592592592</v>
      </c>
    </row>
    <row r="368" spans="1:5" x14ac:dyDescent="0.25">
      <c r="A368" s="6">
        <f ca="1">A367+TIME(0,0,Segéd!A368)</f>
        <v>1.0200231481481481</v>
      </c>
      <c r="B368" s="7">
        <f ca="1">RANDBETWEEN(1,'Üzleti adatok'!$B$4)</f>
        <v>3</v>
      </c>
      <c r="C368" s="7" t="str">
        <f ca="1">INDEX(Palacsinták!$A$2:$A$4,RANDBETWEEN(1,Segéd!$K$2))</f>
        <v>Nutellás</v>
      </c>
      <c r="D368" s="8">
        <f ca="1">IF(Segéd!D368&gt;Vásárlás!B368,Vásárlás!B368*INDEX(Palacsinták!$B$2:$B$1000,MATCH(Vásárlás!C368,Palacsinták!$A$2:$A$1000,0)),MAX(Segéd!D368,0)*INDEX(Palacsinták!$B$2:$B$1000,MATCH(Vásárlás!C368,Palacsinták!$A$2:$A$1000,0)))</f>
        <v>0</v>
      </c>
      <c r="E368" s="9">
        <f ca="1">IF(E367&lt;A368,A368+Segéd!F368,Vásárlás!E367+Segéd!F368)</f>
        <v>1.0200231481481481</v>
      </c>
    </row>
    <row r="369" spans="1:5" x14ac:dyDescent="0.25">
      <c r="A369" s="6">
        <f ca="1">A368+TIME(0,0,Segéd!A369)</f>
        <v>1.0216435185185184</v>
      </c>
      <c r="B369" s="7">
        <f ca="1">RANDBETWEEN(1,'Üzleti adatok'!$B$4)</f>
        <v>2</v>
      </c>
      <c r="C369" s="7" t="str">
        <f ca="1">INDEX(Palacsinták!$A$2:$A$4,RANDBETWEEN(1,Segéd!$K$2))</f>
        <v>Túrós</v>
      </c>
      <c r="D369" s="8">
        <f ca="1">IF(Segéd!D369&gt;Vásárlás!B369,Vásárlás!B369*INDEX(Palacsinták!$B$2:$B$1000,MATCH(Vásárlás!C369,Palacsinták!$A$2:$A$1000,0)),MAX(Segéd!D369,0)*INDEX(Palacsinták!$B$2:$B$1000,MATCH(Vásárlás!C369,Palacsinták!$A$2:$A$1000,0)))</f>
        <v>0</v>
      </c>
      <c r="E369" s="9">
        <f ca="1">IF(E368&lt;A369,A369+Segéd!F369,Vásárlás!E368+Segéd!F369)</f>
        <v>1.0216435185185184</v>
      </c>
    </row>
    <row r="370" spans="1:5" x14ac:dyDescent="0.25">
      <c r="A370" s="6">
        <f ca="1">A369+TIME(0,0,Segéd!A370)</f>
        <v>1.0247916666666665</v>
      </c>
      <c r="B370" s="7">
        <f ca="1">RANDBETWEEN(1,'Üzleti adatok'!$B$4)</f>
        <v>1</v>
      </c>
      <c r="C370" s="7" t="str">
        <f ca="1">INDEX(Palacsinták!$A$2:$A$4,RANDBETWEEN(1,Segéd!$K$2))</f>
        <v>Nutellás</v>
      </c>
      <c r="D370" s="8">
        <f ca="1">IF(Segéd!D370&gt;Vásárlás!B370,Vásárlás!B370*INDEX(Palacsinták!$B$2:$B$1000,MATCH(Vásárlás!C370,Palacsinták!$A$2:$A$1000,0)),MAX(Segéd!D370,0)*INDEX(Palacsinták!$B$2:$B$1000,MATCH(Vásárlás!C370,Palacsinták!$A$2:$A$1000,0)))</f>
        <v>0</v>
      </c>
      <c r="E370" s="9">
        <f ca="1">IF(E369&lt;A370,A370+Segéd!F370,Vásárlás!E369+Segéd!F370)</f>
        <v>1.0247916666666665</v>
      </c>
    </row>
    <row r="371" spans="1:5" x14ac:dyDescent="0.25">
      <c r="A371" s="6">
        <f ca="1">A370+TIME(0,0,Segéd!A371)</f>
        <v>1.0278009259259258</v>
      </c>
      <c r="B371" s="7">
        <f ca="1">RANDBETWEEN(1,'Üzleti adatok'!$B$4)</f>
        <v>3</v>
      </c>
      <c r="C371" s="7" t="str">
        <f ca="1">INDEX(Palacsinták!$A$2:$A$4,RANDBETWEEN(1,Segéd!$K$2))</f>
        <v>Nutellás</v>
      </c>
      <c r="D371" s="8">
        <f ca="1">IF(Segéd!D371&gt;Vásárlás!B371,Vásárlás!B371*INDEX(Palacsinták!$B$2:$B$1000,MATCH(Vásárlás!C371,Palacsinták!$A$2:$A$1000,0)),MAX(Segéd!D371,0)*INDEX(Palacsinták!$B$2:$B$1000,MATCH(Vásárlás!C371,Palacsinták!$A$2:$A$1000,0)))</f>
        <v>0</v>
      </c>
      <c r="E371" s="9">
        <f ca="1">IF(E370&lt;A371,A371+Segéd!F371,Vásárlás!E370+Segéd!F371)</f>
        <v>1.0278009259259258</v>
      </c>
    </row>
    <row r="372" spans="1:5" x14ac:dyDescent="0.25">
      <c r="A372" s="6">
        <f ca="1">A371+TIME(0,0,Segéd!A372)</f>
        <v>1.0280671296296295</v>
      </c>
      <c r="B372" s="7">
        <f ca="1">RANDBETWEEN(1,'Üzleti adatok'!$B$4)</f>
        <v>2</v>
      </c>
      <c r="C372" s="7" t="str">
        <f ca="1">INDEX(Palacsinták!$A$2:$A$4,RANDBETWEEN(1,Segéd!$K$2))</f>
        <v>Nutellás</v>
      </c>
      <c r="D372" s="8">
        <f ca="1">IF(Segéd!D372&gt;Vásárlás!B372,Vásárlás!B372*INDEX(Palacsinták!$B$2:$B$1000,MATCH(Vásárlás!C372,Palacsinták!$A$2:$A$1000,0)),MAX(Segéd!D372,0)*INDEX(Palacsinták!$B$2:$B$1000,MATCH(Vásárlás!C372,Palacsinták!$A$2:$A$1000,0)))</f>
        <v>0</v>
      </c>
      <c r="E372" s="9">
        <f ca="1">IF(E371&lt;A372,A372+Segéd!F372,Vásárlás!E371+Segéd!F372)</f>
        <v>1.0280671296296295</v>
      </c>
    </row>
    <row r="373" spans="1:5" x14ac:dyDescent="0.25">
      <c r="A373" s="6">
        <f ca="1">A372+TIME(0,0,Segéd!A373)</f>
        <v>1.0294212962962963</v>
      </c>
      <c r="B373" s="7">
        <f ca="1">RANDBETWEEN(1,'Üzleti adatok'!$B$4)</f>
        <v>5</v>
      </c>
      <c r="C373" s="7" t="str">
        <f ca="1">INDEX(Palacsinták!$A$2:$A$4,RANDBETWEEN(1,Segéd!$K$2))</f>
        <v>Nutellás</v>
      </c>
      <c r="D373" s="8">
        <f ca="1">IF(Segéd!D373&gt;Vásárlás!B373,Vásárlás!B373*INDEX(Palacsinták!$B$2:$B$1000,MATCH(Vásárlás!C373,Palacsinták!$A$2:$A$1000,0)),MAX(Segéd!D373,0)*INDEX(Palacsinták!$B$2:$B$1000,MATCH(Vásárlás!C373,Palacsinták!$A$2:$A$1000,0)))</f>
        <v>0</v>
      </c>
      <c r="E373" s="9">
        <f ca="1">IF(E372&lt;A373,A373+Segéd!F373,Vásárlás!E372+Segéd!F373)</f>
        <v>1.0294212962962963</v>
      </c>
    </row>
    <row r="374" spans="1:5" x14ac:dyDescent="0.25">
      <c r="A374" s="6">
        <f ca="1">A373+TIME(0,0,Segéd!A374)</f>
        <v>1.0321064814814815</v>
      </c>
      <c r="B374" s="7">
        <f ca="1">RANDBETWEEN(1,'Üzleti adatok'!$B$4)</f>
        <v>2</v>
      </c>
      <c r="C374" s="7" t="str">
        <f ca="1">INDEX(Palacsinták!$A$2:$A$4,RANDBETWEEN(1,Segéd!$K$2))</f>
        <v>Túrós</v>
      </c>
      <c r="D374" s="8">
        <f ca="1">IF(Segéd!D374&gt;Vásárlás!B374,Vásárlás!B374*INDEX(Palacsinták!$B$2:$B$1000,MATCH(Vásárlás!C374,Palacsinták!$A$2:$A$1000,0)),MAX(Segéd!D374,0)*INDEX(Palacsinták!$B$2:$B$1000,MATCH(Vásárlás!C374,Palacsinták!$A$2:$A$1000,0)))</f>
        <v>0</v>
      </c>
      <c r="E374" s="9">
        <f ca="1">IF(E373&lt;A374,A374+Segéd!F374,Vásárlás!E373+Segéd!F374)</f>
        <v>1.0321064814814815</v>
      </c>
    </row>
    <row r="375" spans="1:5" x14ac:dyDescent="0.25">
      <c r="A375" s="6">
        <f ca="1">A374+TIME(0,0,Segéd!A375)</f>
        <v>1.0340277777777778</v>
      </c>
      <c r="B375" s="7">
        <f ca="1">RANDBETWEEN(1,'Üzleti adatok'!$B$4)</f>
        <v>1</v>
      </c>
      <c r="C375" s="7" t="str">
        <f ca="1">INDEX(Palacsinták!$A$2:$A$4,RANDBETWEEN(1,Segéd!$K$2))</f>
        <v>Túrós</v>
      </c>
      <c r="D375" s="8">
        <f ca="1">IF(Segéd!D375&gt;Vásárlás!B375,Vásárlás!B375*INDEX(Palacsinták!$B$2:$B$1000,MATCH(Vásárlás!C375,Palacsinták!$A$2:$A$1000,0)),MAX(Segéd!D375,0)*INDEX(Palacsinták!$B$2:$B$1000,MATCH(Vásárlás!C375,Palacsinták!$A$2:$A$1000,0)))</f>
        <v>0</v>
      </c>
      <c r="E375" s="9">
        <f ca="1">IF(E374&lt;A375,A375+Segéd!F375,Vásárlás!E374+Segéd!F375)</f>
        <v>1.0340277777777778</v>
      </c>
    </row>
    <row r="376" spans="1:5" x14ac:dyDescent="0.25">
      <c r="A376" s="6">
        <f ca="1">A375+TIME(0,0,Segéd!A376)</f>
        <v>1.0369328703703704</v>
      </c>
      <c r="B376" s="7">
        <f ca="1">RANDBETWEEN(1,'Üzleti adatok'!$B$4)</f>
        <v>2</v>
      </c>
      <c r="C376" s="7" t="str">
        <f ca="1">INDEX(Palacsinták!$A$2:$A$4,RANDBETWEEN(1,Segéd!$K$2))</f>
        <v>Lekváros</v>
      </c>
      <c r="D376" s="8">
        <f ca="1">IF(Segéd!D376&gt;Vásárlás!B376,Vásárlás!B376*INDEX(Palacsinták!$B$2:$B$1000,MATCH(Vásárlás!C376,Palacsinták!$A$2:$A$1000,0)),MAX(Segéd!D376,0)*INDEX(Palacsinták!$B$2:$B$1000,MATCH(Vásárlás!C376,Palacsinták!$A$2:$A$1000,0)))</f>
        <v>0</v>
      </c>
      <c r="E376" s="9">
        <f ca="1">IF(E375&lt;A376,A376+Segéd!F376,Vásárlás!E375+Segéd!F376)</f>
        <v>1.0369328703703704</v>
      </c>
    </row>
    <row r="377" spans="1:5" x14ac:dyDescent="0.25">
      <c r="A377" s="6">
        <f ca="1">A376+TIME(0,0,Segéd!A377)</f>
        <v>1.0396875000000001</v>
      </c>
      <c r="B377" s="7">
        <f ca="1">RANDBETWEEN(1,'Üzleti adatok'!$B$4)</f>
        <v>5</v>
      </c>
      <c r="C377" s="7" t="str">
        <f ca="1">INDEX(Palacsinták!$A$2:$A$4,RANDBETWEEN(1,Segéd!$K$2))</f>
        <v>Lekváros</v>
      </c>
      <c r="D377" s="8">
        <f ca="1">IF(Segéd!D377&gt;Vásárlás!B377,Vásárlás!B377*INDEX(Palacsinták!$B$2:$B$1000,MATCH(Vásárlás!C377,Palacsinták!$A$2:$A$1000,0)),MAX(Segéd!D377,0)*INDEX(Palacsinták!$B$2:$B$1000,MATCH(Vásárlás!C377,Palacsinták!$A$2:$A$1000,0)))</f>
        <v>0</v>
      </c>
      <c r="E377" s="9">
        <f ca="1">IF(E376&lt;A377,A377+Segéd!F377,Vásárlás!E376+Segéd!F377)</f>
        <v>1.0396875000000001</v>
      </c>
    </row>
    <row r="378" spans="1:5" x14ac:dyDescent="0.25">
      <c r="A378" s="6">
        <f ca="1">A377+TIME(0,0,Segéd!A378)</f>
        <v>1.0429166666666667</v>
      </c>
      <c r="B378" s="7">
        <f ca="1">RANDBETWEEN(1,'Üzleti adatok'!$B$4)</f>
        <v>4</v>
      </c>
      <c r="C378" s="7" t="str">
        <f ca="1">INDEX(Palacsinták!$A$2:$A$4,RANDBETWEEN(1,Segéd!$K$2))</f>
        <v>Túrós</v>
      </c>
      <c r="D378" s="8">
        <f ca="1">IF(Segéd!D378&gt;Vásárlás!B378,Vásárlás!B378*INDEX(Palacsinták!$B$2:$B$1000,MATCH(Vásárlás!C378,Palacsinták!$A$2:$A$1000,0)),MAX(Segéd!D378,0)*INDEX(Palacsinták!$B$2:$B$1000,MATCH(Vásárlás!C378,Palacsinták!$A$2:$A$1000,0)))</f>
        <v>0</v>
      </c>
      <c r="E378" s="9">
        <f ca="1">IF(E377&lt;A378,A378+Segéd!F378,Vásárlás!E377+Segéd!F378)</f>
        <v>1.0429166666666667</v>
      </c>
    </row>
    <row r="379" spans="1:5" x14ac:dyDescent="0.25">
      <c r="A379" s="6">
        <f ca="1">A378+TIME(0,0,Segéd!A379)</f>
        <v>1.0434837962962964</v>
      </c>
      <c r="B379" s="7">
        <f ca="1">RANDBETWEEN(1,'Üzleti adatok'!$B$4)</f>
        <v>3</v>
      </c>
      <c r="C379" s="7" t="str">
        <f ca="1">INDEX(Palacsinták!$A$2:$A$4,RANDBETWEEN(1,Segéd!$K$2))</f>
        <v>Lekváros</v>
      </c>
      <c r="D379" s="8">
        <f ca="1">IF(Segéd!D379&gt;Vásárlás!B379,Vásárlás!B379*INDEX(Palacsinták!$B$2:$B$1000,MATCH(Vásárlás!C379,Palacsinták!$A$2:$A$1000,0)),MAX(Segéd!D379,0)*INDEX(Palacsinták!$B$2:$B$1000,MATCH(Vásárlás!C379,Palacsinták!$A$2:$A$1000,0)))</f>
        <v>0</v>
      </c>
      <c r="E379" s="9">
        <f ca="1">IF(E378&lt;A379,A379+Segéd!F379,Vásárlás!E378+Segéd!F379)</f>
        <v>1.0434837962962964</v>
      </c>
    </row>
    <row r="380" spans="1:5" x14ac:dyDescent="0.25">
      <c r="A380" s="6">
        <f ca="1">A379+TIME(0,0,Segéd!A380)</f>
        <v>1.0449421296296297</v>
      </c>
      <c r="B380" s="7">
        <f ca="1">RANDBETWEEN(1,'Üzleti adatok'!$B$4)</f>
        <v>2</v>
      </c>
      <c r="C380" s="7" t="str">
        <f ca="1">INDEX(Palacsinták!$A$2:$A$4,RANDBETWEEN(1,Segéd!$K$2))</f>
        <v>Lekváros</v>
      </c>
      <c r="D380" s="8">
        <f ca="1">IF(Segéd!D380&gt;Vásárlás!B380,Vásárlás!B380*INDEX(Palacsinták!$B$2:$B$1000,MATCH(Vásárlás!C380,Palacsinták!$A$2:$A$1000,0)),MAX(Segéd!D380,0)*INDEX(Palacsinták!$B$2:$B$1000,MATCH(Vásárlás!C380,Palacsinták!$A$2:$A$1000,0)))</f>
        <v>0</v>
      </c>
      <c r="E380" s="9">
        <f ca="1">IF(E379&lt;A380,A380+Segéd!F380,Vásárlás!E379+Segéd!F380)</f>
        <v>1.0449421296296297</v>
      </c>
    </row>
    <row r="381" spans="1:5" x14ac:dyDescent="0.25">
      <c r="A381" s="6">
        <f ca="1">A380+TIME(0,0,Segéd!A381)</f>
        <v>1.0464004629629631</v>
      </c>
      <c r="B381" s="7">
        <f ca="1">RANDBETWEEN(1,'Üzleti adatok'!$B$4)</f>
        <v>4</v>
      </c>
      <c r="C381" s="7" t="str">
        <f ca="1">INDEX(Palacsinták!$A$2:$A$4,RANDBETWEEN(1,Segéd!$K$2))</f>
        <v>Lekváros</v>
      </c>
      <c r="D381" s="8">
        <f ca="1">IF(Segéd!D381&gt;Vásárlás!B381,Vásárlás!B381*INDEX(Palacsinták!$B$2:$B$1000,MATCH(Vásárlás!C381,Palacsinták!$A$2:$A$1000,0)),MAX(Segéd!D381,0)*INDEX(Palacsinták!$B$2:$B$1000,MATCH(Vásárlás!C381,Palacsinták!$A$2:$A$1000,0)))</f>
        <v>0</v>
      </c>
      <c r="E381" s="9">
        <f ca="1">IF(E380&lt;A381,A381+Segéd!F381,Vásárlás!E380+Segéd!F381)</f>
        <v>1.0464004629629631</v>
      </c>
    </row>
    <row r="382" spans="1:5" x14ac:dyDescent="0.25">
      <c r="A382" s="6">
        <f ca="1">A381+TIME(0,0,Segéd!A382)</f>
        <v>1.0469791666666668</v>
      </c>
      <c r="B382" s="7">
        <f ca="1">RANDBETWEEN(1,'Üzleti adatok'!$B$4)</f>
        <v>1</v>
      </c>
      <c r="C382" s="7" t="str">
        <f ca="1">INDEX(Palacsinták!$A$2:$A$4,RANDBETWEEN(1,Segéd!$K$2))</f>
        <v>Lekváros</v>
      </c>
      <c r="D382" s="8">
        <f ca="1">IF(Segéd!D382&gt;Vásárlás!B382,Vásárlás!B382*INDEX(Palacsinták!$B$2:$B$1000,MATCH(Vásárlás!C382,Palacsinták!$A$2:$A$1000,0)),MAX(Segéd!D382,0)*INDEX(Palacsinták!$B$2:$B$1000,MATCH(Vásárlás!C382,Palacsinták!$A$2:$A$1000,0)))</f>
        <v>0</v>
      </c>
      <c r="E382" s="9">
        <f ca="1">IF(E381&lt;A382,A382+Segéd!F382,Vásárlás!E381+Segéd!F382)</f>
        <v>1.0469791666666668</v>
      </c>
    </row>
    <row r="383" spans="1:5" x14ac:dyDescent="0.25">
      <c r="A383" s="6">
        <f ca="1">A382+TIME(0,0,Segéd!A383)</f>
        <v>1.050150462962963</v>
      </c>
      <c r="B383" s="7">
        <f ca="1">RANDBETWEEN(1,'Üzleti adatok'!$B$4)</f>
        <v>5</v>
      </c>
      <c r="C383" s="7" t="str">
        <f ca="1">INDEX(Palacsinták!$A$2:$A$4,RANDBETWEEN(1,Segéd!$K$2))</f>
        <v>Túrós</v>
      </c>
      <c r="D383" s="8">
        <f ca="1">IF(Segéd!D383&gt;Vásárlás!B383,Vásárlás!B383*INDEX(Palacsinták!$B$2:$B$1000,MATCH(Vásárlás!C383,Palacsinták!$A$2:$A$1000,0)),MAX(Segéd!D383,0)*INDEX(Palacsinták!$B$2:$B$1000,MATCH(Vásárlás!C383,Palacsinták!$A$2:$A$1000,0)))</f>
        <v>0</v>
      </c>
      <c r="E383" s="9">
        <f ca="1">IF(E382&lt;A383,A383+Segéd!F383,Vásárlás!E382+Segéd!F383)</f>
        <v>1.050150462962963</v>
      </c>
    </row>
    <row r="384" spans="1:5" x14ac:dyDescent="0.25">
      <c r="A384" s="6">
        <f ca="1">A383+TIME(0,0,Segéd!A384)</f>
        <v>1.0515277777777778</v>
      </c>
      <c r="B384" s="7">
        <f ca="1">RANDBETWEEN(1,'Üzleti adatok'!$B$4)</f>
        <v>5</v>
      </c>
      <c r="C384" s="7" t="str">
        <f ca="1">INDEX(Palacsinták!$A$2:$A$4,RANDBETWEEN(1,Segéd!$K$2))</f>
        <v>Nutellás</v>
      </c>
      <c r="D384" s="8">
        <f ca="1">IF(Segéd!D384&gt;Vásárlás!B384,Vásárlás!B384*INDEX(Palacsinták!$B$2:$B$1000,MATCH(Vásárlás!C384,Palacsinták!$A$2:$A$1000,0)),MAX(Segéd!D384,0)*INDEX(Palacsinták!$B$2:$B$1000,MATCH(Vásárlás!C384,Palacsinták!$A$2:$A$1000,0)))</f>
        <v>0</v>
      </c>
      <c r="E384" s="9">
        <f ca="1">IF(E383&lt;A384,A384+Segéd!F384,Vásárlás!E383+Segéd!F384)</f>
        <v>1.0515277777777778</v>
      </c>
    </row>
    <row r="385" spans="1:5" x14ac:dyDescent="0.25">
      <c r="A385" s="6">
        <f ca="1">A384+TIME(0,0,Segéd!A385)</f>
        <v>1.0535300925925926</v>
      </c>
      <c r="B385" s="7">
        <f ca="1">RANDBETWEEN(1,'Üzleti adatok'!$B$4)</f>
        <v>4</v>
      </c>
      <c r="C385" s="7" t="str">
        <f ca="1">INDEX(Palacsinták!$A$2:$A$4,RANDBETWEEN(1,Segéd!$K$2))</f>
        <v>Túrós</v>
      </c>
      <c r="D385" s="8">
        <f ca="1">IF(Segéd!D385&gt;Vásárlás!B385,Vásárlás!B385*INDEX(Palacsinták!$B$2:$B$1000,MATCH(Vásárlás!C385,Palacsinták!$A$2:$A$1000,0)),MAX(Segéd!D385,0)*INDEX(Palacsinták!$B$2:$B$1000,MATCH(Vásárlás!C385,Palacsinták!$A$2:$A$1000,0)))</f>
        <v>0</v>
      </c>
      <c r="E385" s="9">
        <f ca="1">IF(E384&lt;A385,A385+Segéd!F385,Vásárlás!E384+Segéd!F385)</f>
        <v>1.0535300925925926</v>
      </c>
    </row>
    <row r="386" spans="1:5" x14ac:dyDescent="0.25">
      <c r="A386" s="6">
        <f ca="1">A385+TIME(0,0,Segéd!A386)</f>
        <v>1.0557407407407406</v>
      </c>
      <c r="B386" s="7">
        <f ca="1">RANDBETWEEN(1,'Üzleti adatok'!$B$4)</f>
        <v>5</v>
      </c>
      <c r="C386" s="7" t="str">
        <f ca="1">INDEX(Palacsinták!$A$2:$A$4,RANDBETWEEN(1,Segéd!$K$2))</f>
        <v>Lekváros</v>
      </c>
      <c r="D386" s="8">
        <f ca="1">IF(Segéd!D386&gt;Vásárlás!B386,Vásárlás!B386*INDEX(Palacsinták!$B$2:$B$1000,MATCH(Vásárlás!C386,Palacsinták!$A$2:$A$1000,0)),MAX(Segéd!D386,0)*INDEX(Palacsinták!$B$2:$B$1000,MATCH(Vásárlás!C386,Palacsinták!$A$2:$A$1000,0)))</f>
        <v>0</v>
      </c>
      <c r="E386" s="9">
        <f ca="1">IF(E385&lt;A386,A386+Segéd!F386,Vásárlás!E385+Segéd!F386)</f>
        <v>1.0557407407407406</v>
      </c>
    </row>
    <row r="387" spans="1:5" x14ac:dyDescent="0.25">
      <c r="A387" s="6">
        <f ca="1">A386+TIME(0,0,Segéd!A387)</f>
        <v>1.0558217592592591</v>
      </c>
      <c r="B387" s="7">
        <f ca="1">RANDBETWEEN(1,'Üzleti adatok'!$B$4)</f>
        <v>5</v>
      </c>
      <c r="C387" s="7" t="str">
        <f ca="1">INDEX(Palacsinták!$A$2:$A$4,RANDBETWEEN(1,Segéd!$K$2))</f>
        <v>Nutellás</v>
      </c>
      <c r="D387" s="8">
        <f ca="1">IF(Segéd!D387&gt;Vásárlás!B387,Vásárlás!B387*INDEX(Palacsinták!$B$2:$B$1000,MATCH(Vásárlás!C387,Palacsinták!$A$2:$A$1000,0)),MAX(Segéd!D387,0)*INDEX(Palacsinták!$B$2:$B$1000,MATCH(Vásárlás!C387,Palacsinták!$A$2:$A$1000,0)))</f>
        <v>0</v>
      </c>
      <c r="E387" s="9">
        <f ca="1">IF(E386&lt;A387,A387+Segéd!F387,Vásárlás!E386+Segéd!F387)</f>
        <v>1.0558217592592591</v>
      </c>
    </row>
    <row r="388" spans="1:5" x14ac:dyDescent="0.25">
      <c r="A388" s="6">
        <f ca="1">A387+TIME(0,0,Segéd!A388)</f>
        <v>1.0567824074074073</v>
      </c>
      <c r="B388" s="7">
        <f ca="1">RANDBETWEEN(1,'Üzleti adatok'!$B$4)</f>
        <v>4</v>
      </c>
      <c r="C388" s="7" t="str">
        <f ca="1">INDEX(Palacsinták!$A$2:$A$4,RANDBETWEEN(1,Segéd!$K$2))</f>
        <v>Túrós</v>
      </c>
      <c r="D388" s="8">
        <f ca="1">IF(Segéd!D388&gt;Vásárlás!B388,Vásárlás!B388*INDEX(Palacsinták!$B$2:$B$1000,MATCH(Vásárlás!C388,Palacsinták!$A$2:$A$1000,0)),MAX(Segéd!D388,0)*INDEX(Palacsinták!$B$2:$B$1000,MATCH(Vásárlás!C388,Palacsinták!$A$2:$A$1000,0)))</f>
        <v>0</v>
      </c>
      <c r="E388" s="9">
        <f ca="1">IF(E387&lt;A388,A388+Segéd!F388,Vásárlás!E387+Segéd!F388)</f>
        <v>1.0567824074074073</v>
      </c>
    </row>
    <row r="389" spans="1:5" x14ac:dyDescent="0.25">
      <c r="A389" s="6">
        <f ca="1">A388+TIME(0,0,Segéd!A389)</f>
        <v>1.0570254629629627</v>
      </c>
      <c r="B389" s="7">
        <f ca="1">RANDBETWEEN(1,'Üzleti adatok'!$B$4)</f>
        <v>4</v>
      </c>
      <c r="C389" s="7" t="str">
        <f ca="1">INDEX(Palacsinták!$A$2:$A$4,RANDBETWEEN(1,Segéd!$K$2))</f>
        <v>Túrós</v>
      </c>
      <c r="D389" s="8">
        <f ca="1">IF(Segéd!D389&gt;Vásárlás!B389,Vásárlás!B389*INDEX(Palacsinták!$B$2:$B$1000,MATCH(Vásárlás!C389,Palacsinták!$A$2:$A$1000,0)),MAX(Segéd!D389,0)*INDEX(Palacsinták!$B$2:$B$1000,MATCH(Vásárlás!C389,Palacsinták!$A$2:$A$1000,0)))</f>
        <v>0</v>
      </c>
      <c r="E389" s="9">
        <f ca="1">IF(E388&lt;A389,A389+Segéd!F389,Vásárlás!E388+Segéd!F389)</f>
        <v>1.0570254629629627</v>
      </c>
    </row>
    <row r="390" spans="1:5" x14ac:dyDescent="0.25">
      <c r="A390" s="6">
        <f ca="1">A389+TIME(0,0,Segéd!A390)</f>
        <v>1.0581134259259257</v>
      </c>
      <c r="B390" s="7">
        <f ca="1">RANDBETWEEN(1,'Üzleti adatok'!$B$4)</f>
        <v>4</v>
      </c>
      <c r="C390" s="7" t="str">
        <f ca="1">INDEX(Palacsinták!$A$2:$A$4,RANDBETWEEN(1,Segéd!$K$2))</f>
        <v>Túrós</v>
      </c>
      <c r="D390" s="8">
        <f ca="1">IF(Segéd!D390&gt;Vásárlás!B390,Vásárlás!B390*INDEX(Palacsinták!$B$2:$B$1000,MATCH(Vásárlás!C390,Palacsinták!$A$2:$A$1000,0)),MAX(Segéd!D390,0)*INDEX(Palacsinták!$B$2:$B$1000,MATCH(Vásárlás!C390,Palacsinták!$A$2:$A$1000,0)))</f>
        <v>0</v>
      </c>
      <c r="E390" s="9">
        <f ca="1">IF(E389&lt;A390,A390+Segéd!F390,Vásárlás!E389+Segéd!F390)</f>
        <v>1.0581134259259257</v>
      </c>
    </row>
    <row r="391" spans="1:5" x14ac:dyDescent="0.25">
      <c r="A391" s="6">
        <f ca="1">A390+TIME(0,0,Segéd!A391)</f>
        <v>1.0602662037037034</v>
      </c>
      <c r="B391" s="7">
        <f ca="1">RANDBETWEEN(1,'Üzleti adatok'!$B$4)</f>
        <v>1</v>
      </c>
      <c r="C391" s="7" t="str">
        <f ca="1">INDEX(Palacsinták!$A$2:$A$4,RANDBETWEEN(1,Segéd!$K$2))</f>
        <v>Lekváros</v>
      </c>
      <c r="D391" s="8">
        <f ca="1">IF(Segéd!D391&gt;Vásárlás!B391,Vásárlás!B391*INDEX(Palacsinták!$B$2:$B$1000,MATCH(Vásárlás!C391,Palacsinták!$A$2:$A$1000,0)),MAX(Segéd!D391,0)*INDEX(Palacsinták!$B$2:$B$1000,MATCH(Vásárlás!C391,Palacsinták!$A$2:$A$1000,0)))</f>
        <v>0</v>
      </c>
      <c r="E391" s="9">
        <f ca="1">IF(E390&lt;A391,A391+Segéd!F391,Vásárlás!E390+Segéd!F391)</f>
        <v>1.0602662037037034</v>
      </c>
    </row>
    <row r="392" spans="1:5" x14ac:dyDescent="0.25">
      <c r="A392" s="6">
        <f ca="1">A391+TIME(0,0,Segéd!A392)</f>
        <v>1.06224537037037</v>
      </c>
      <c r="B392" s="7">
        <f ca="1">RANDBETWEEN(1,'Üzleti adatok'!$B$4)</f>
        <v>4</v>
      </c>
      <c r="C392" s="7" t="str">
        <f ca="1">INDEX(Palacsinták!$A$2:$A$4,RANDBETWEEN(1,Segéd!$K$2))</f>
        <v>Túrós</v>
      </c>
      <c r="D392" s="8">
        <f ca="1">IF(Segéd!D392&gt;Vásárlás!B392,Vásárlás!B392*INDEX(Palacsinták!$B$2:$B$1000,MATCH(Vásárlás!C392,Palacsinták!$A$2:$A$1000,0)),MAX(Segéd!D392,0)*INDEX(Palacsinták!$B$2:$B$1000,MATCH(Vásárlás!C392,Palacsinták!$A$2:$A$1000,0)))</f>
        <v>0</v>
      </c>
      <c r="E392" s="9">
        <f ca="1">IF(E391&lt;A392,A392+Segéd!F392,Vásárlás!E391+Segéd!F392)</f>
        <v>1.06224537037037</v>
      </c>
    </row>
    <row r="393" spans="1:5" x14ac:dyDescent="0.25">
      <c r="A393" s="6">
        <f ca="1">A392+TIME(0,0,Segéd!A393)</f>
        <v>1.0650462962962959</v>
      </c>
      <c r="B393" s="7">
        <f ca="1">RANDBETWEEN(1,'Üzleti adatok'!$B$4)</f>
        <v>2</v>
      </c>
      <c r="C393" s="7" t="str">
        <f ca="1">INDEX(Palacsinták!$A$2:$A$4,RANDBETWEEN(1,Segéd!$K$2))</f>
        <v>Nutellás</v>
      </c>
      <c r="D393" s="8">
        <f ca="1">IF(Segéd!D393&gt;Vásárlás!B393,Vásárlás!B393*INDEX(Palacsinták!$B$2:$B$1000,MATCH(Vásárlás!C393,Palacsinták!$A$2:$A$1000,0)),MAX(Segéd!D393,0)*INDEX(Palacsinták!$B$2:$B$1000,MATCH(Vásárlás!C393,Palacsinták!$A$2:$A$1000,0)))</f>
        <v>0</v>
      </c>
      <c r="E393" s="9">
        <f ca="1">IF(E392&lt;A393,A393+Segéd!F393,Vásárlás!E392+Segéd!F393)</f>
        <v>1.0650462962962959</v>
      </c>
    </row>
    <row r="394" spans="1:5" x14ac:dyDescent="0.25">
      <c r="A394" s="6">
        <f ca="1">A393+TIME(0,0,Segéd!A394)</f>
        <v>1.0665856481481477</v>
      </c>
      <c r="B394" s="7">
        <f ca="1">RANDBETWEEN(1,'Üzleti adatok'!$B$4)</f>
        <v>4</v>
      </c>
      <c r="C394" s="7" t="str">
        <f ca="1">INDEX(Palacsinták!$A$2:$A$4,RANDBETWEEN(1,Segéd!$K$2))</f>
        <v>Lekváros</v>
      </c>
      <c r="D394" s="8">
        <f ca="1">IF(Segéd!D394&gt;Vásárlás!B394,Vásárlás!B394*INDEX(Palacsinták!$B$2:$B$1000,MATCH(Vásárlás!C394,Palacsinták!$A$2:$A$1000,0)),MAX(Segéd!D394,0)*INDEX(Palacsinták!$B$2:$B$1000,MATCH(Vásárlás!C394,Palacsinták!$A$2:$A$1000,0)))</f>
        <v>0</v>
      </c>
      <c r="E394" s="9">
        <f ca="1">IF(E393&lt;A394,A394+Segéd!F394,Vásárlás!E393+Segéd!F394)</f>
        <v>1.0665856481481477</v>
      </c>
    </row>
    <row r="395" spans="1:5" x14ac:dyDescent="0.25">
      <c r="A395" s="6">
        <f ca="1">A394+TIME(0,0,Segéd!A395)</f>
        <v>1.0693402777777774</v>
      </c>
      <c r="B395" s="7">
        <f ca="1">RANDBETWEEN(1,'Üzleti adatok'!$B$4)</f>
        <v>2</v>
      </c>
      <c r="C395" s="7" t="str">
        <f ca="1">INDEX(Palacsinták!$A$2:$A$4,RANDBETWEEN(1,Segéd!$K$2))</f>
        <v>Lekváros</v>
      </c>
      <c r="D395" s="8">
        <f ca="1">IF(Segéd!D395&gt;Vásárlás!B395,Vásárlás!B395*INDEX(Palacsinták!$B$2:$B$1000,MATCH(Vásárlás!C395,Palacsinták!$A$2:$A$1000,0)),MAX(Segéd!D395,0)*INDEX(Palacsinták!$B$2:$B$1000,MATCH(Vásárlás!C395,Palacsinták!$A$2:$A$1000,0)))</f>
        <v>0</v>
      </c>
      <c r="E395" s="9">
        <f ca="1">IF(E394&lt;A395,A395+Segéd!F395,Vásárlás!E394+Segéd!F395)</f>
        <v>1.0693402777777774</v>
      </c>
    </row>
    <row r="396" spans="1:5" x14ac:dyDescent="0.25">
      <c r="A396" s="6">
        <f ca="1">A395+TIME(0,0,Segéd!A396)</f>
        <v>1.0701851851851849</v>
      </c>
      <c r="B396" s="7">
        <f ca="1">RANDBETWEEN(1,'Üzleti adatok'!$B$4)</f>
        <v>2</v>
      </c>
      <c r="C396" s="7" t="str">
        <f ca="1">INDEX(Palacsinták!$A$2:$A$4,RANDBETWEEN(1,Segéd!$K$2))</f>
        <v>Lekváros</v>
      </c>
      <c r="D396" s="8">
        <f ca="1">IF(Segéd!D396&gt;Vásárlás!B396,Vásárlás!B396*INDEX(Palacsinták!$B$2:$B$1000,MATCH(Vásárlás!C396,Palacsinták!$A$2:$A$1000,0)),MAX(Segéd!D396,0)*INDEX(Palacsinták!$B$2:$B$1000,MATCH(Vásárlás!C396,Palacsinták!$A$2:$A$1000,0)))</f>
        <v>0</v>
      </c>
      <c r="E396" s="9">
        <f ca="1">IF(E395&lt;A396,A396+Segéd!F396,Vásárlás!E395+Segéd!F396)</f>
        <v>1.0701851851851849</v>
      </c>
    </row>
    <row r="397" spans="1:5" x14ac:dyDescent="0.25">
      <c r="A397" s="6">
        <f ca="1">A396+TIME(0,0,Segéd!A397)</f>
        <v>1.0717708333333331</v>
      </c>
      <c r="B397" s="7">
        <f ca="1">RANDBETWEEN(1,'Üzleti adatok'!$B$4)</f>
        <v>2</v>
      </c>
      <c r="C397" s="7" t="str">
        <f ca="1">INDEX(Palacsinták!$A$2:$A$4,RANDBETWEEN(1,Segéd!$K$2))</f>
        <v>Nutellás</v>
      </c>
      <c r="D397" s="8">
        <f ca="1">IF(Segéd!D397&gt;Vásárlás!B397,Vásárlás!B397*INDEX(Palacsinták!$B$2:$B$1000,MATCH(Vásárlás!C397,Palacsinták!$A$2:$A$1000,0)),MAX(Segéd!D397,0)*INDEX(Palacsinták!$B$2:$B$1000,MATCH(Vásárlás!C397,Palacsinták!$A$2:$A$1000,0)))</f>
        <v>0</v>
      </c>
      <c r="E397" s="9">
        <f ca="1">IF(E396&lt;A397,A397+Segéd!F397,Vásárlás!E396+Segéd!F397)</f>
        <v>1.0717708333333331</v>
      </c>
    </row>
    <row r="398" spans="1:5" x14ac:dyDescent="0.25">
      <c r="A398" s="6">
        <f ca="1">A397+TIME(0,0,Segéd!A398)</f>
        <v>1.0748726851851849</v>
      </c>
      <c r="B398" s="7">
        <f ca="1">RANDBETWEEN(1,'Üzleti adatok'!$B$4)</f>
        <v>2</v>
      </c>
      <c r="C398" s="7" t="str">
        <f ca="1">INDEX(Palacsinták!$A$2:$A$4,RANDBETWEEN(1,Segéd!$K$2))</f>
        <v>Nutellás</v>
      </c>
      <c r="D398" s="8">
        <f ca="1">IF(Segéd!D398&gt;Vásárlás!B398,Vásárlás!B398*INDEX(Palacsinták!$B$2:$B$1000,MATCH(Vásárlás!C398,Palacsinták!$A$2:$A$1000,0)),MAX(Segéd!D398,0)*INDEX(Palacsinták!$B$2:$B$1000,MATCH(Vásárlás!C398,Palacsinták!$A$2:$A$1000,0)))</f>
        <v>0</v>
      </c>
      <c r="E398" s="9">
        <f ca="1">IF(E397&lt;A398,A398+Segéd!F398,Vásárlás!E397+Segéd!F398)</f>
        <v>1.0748726851851849</v>
      </c>
    </row>
    <row r="399" spans="1:5" x14ac:dyDescent="0.25">
      <c r="A399" s="6">
        <f ca="1">A398+TIME(0,0,Segéd!A399)</f>
        <v>1.0765740740740737</v>
      </c>
      <c r="B399" s="7">
        <f ca="1">RANDBETWEEN(1,'Üzleti adatok'!$B$4)</f>
        <v>2</v>
      </c>
      <c r="C399" s="7" t="str">
        <f ca="1">INDEX(Palacsinták!$A$2:$A$4,RANDBETWEEN(1,Segéd!$K$2))</f>
        <v>Nutellás</v>
      </c>
      <c r="D399" s="8">
        <f ca="1">IF(Segéd!D399&gt;Vásárlás!B399,Vásárlás!B399*INDEX(Palacsinták!$B$2:$B$1000,MATCH(Vásárlás!C399,Palacsinták!$A$2:$A$1000,0)),MAX(Segéd!D399,0)*INDEX(Palacsinták!$B$2:$B$1000,MATCH(Vásárlás!C399,Palacsinták!$A$2:$A$1000,0)))</f>
        <v>0</v>
      </c>
      <c r="E399" s="9">
        <f ca="1">IF(E398&lt;A399,A399+Segéd!F399,Vásárlás!E398+Segéd!F399)</f>
        <v>1.0765740740740737</v>
      </c>
    </row>
    <row r="400" spans="1:5" x14ac:dyDescent="0.25">
      <c r="A400" s="6">
        <f ca="1">A399+TIME(0,0,Segéd!A400)</f>
        <v>1.0771874999999995</v>
      </c>
      <c r="B400" s="7">
        <f ca="1">RANDBETWEEN(1,'Üzleti adatok'!$B$4)</f>
        <v>5</v>
      </c>
      <c r="C400" s="7" t="str">
        <f ca="1">INDEX(Palacsinták!$A$2:$A$4,RANDBETWEEN(1,Segéd!$K$2))</f>
        <v>Nutellás</v>
      </c>
      <c r="D400" s="8">
        <f ca="1">IF(Segéd!D400&gt;Vásárlás!B400,Vásárlás!B400*INDEX(Palacsinták!$B$2:$B$1000,MATCH(Vásárlás!C400,Palacsinták!$A$2:$A$1000,0)),MAX(Segéd!D400,0)*INDEX(Palacsinták!$B$2:$B$1000,MATCH(Vásárlás!C400,Palacsinták!$A$2:$A$1000,0)))</f>
        <v>0</v>
      </c>
      <c r="E400" s="9">
        <f ca="1">IF(E399&lt;A400,A400+Segéd!F400,Vásárlás!E399+Segéd!F400)</f>
        <v>1.0771874999999995</v>
      </c>
    </row>
    <row r="401" spans="1:5" x14ac:dyDescent="0.25">
      <c r="A401" s="6">
        <f ca="1">A400+TIME(0,0,Segéd!A401)</f>
        <v>1.0786342592592588</v>
      </c>
      <c r="B401" s="7">
        <f ca="1">RANDBETWEEN(1,'Üzleti adatok'!$B$4)</f>
        <v>4</v>
      </c>
      <c r="C401" s="7" t="str">
        <f ca="1">INDEX(Palacsinták!$A$2:$A$4,RANDBETWEEN(1,Segéd!$K$2))</f>
        <v>Lekváros</v>
      </c>
      <c r="D401" s="8">
        <f ca="1">IF(Segéd!D401&gt;Vásárlás!B401,Vásárlás!B401*INDEX(Palacsinták!$B$2:$B$1000,MATCH(Vásárlás!C401,Palacsinták!$A$2:$A$1000,0)),MAX(Segéd!D401,0)*INDEX(Palacsinták!$B$2:$B$1000,MATCH(Vásárlás!C401,Palacsinták!$A$2:$A$1000,0)))</f>
        <v>0</v>
      </c>
      <c r="E401" s="9">
        <f ca="1">IF(E400&lt;A401,A401+Segéd!F401,Vásárlás!E400+Segéd!F401)</f>
        <v>1.0786342592592588</v>
      </c>
    </row>
    <row r="402" spans="1:5" x14ac:dyDescent="0.25">
      <c r="A402" s="6">
        <f ca="1">A401+TIME(0,0,Segéd!A402)</f>
        <v>1.0788078703703698</v>
      </c>
      <c r="B402" s="7">
        <f ca="1">RANDBETWEEN(1,'Üzleti adatok'!$B$4)</f>
        <v>3</v>
      </c>
      <c r="C402" s="7" t="str">
        <f ca="1">INDEX(Palacsinták!$A$2:$A$4,RANDBETWEEN(1,Segéd!$K$2))</f>
        <v>Túrós</v>
      </c>
      <c r="D402" s="8">
        <f ca="1">IF(Segéd!D402&gt;Vásárlás!B402,Vásárlás!B402*INDEX(Palacsinták!$B$2:$B$1000,MATCH(Vásárlás!C402,Palacsinták!$A$2:$A$1000,0)),MAX(Segéd!D402,0)*INDEX(Palacsinták!$B$2:$B$1000,MATCH(Vásárlás!C402,Palacsinták!$A$2:$A$1000,0)))</f>
        <v>0</v>
      </c>
      <c r="E402" s="9">
        <f ca="1">IF(E401&lt;A402,A402+Segéd!F402,Vásárlás!E401+Segéd!F402)</f>
        <v>1.0788078703703698</v>
      </c>
    </row>
    <row r="403" spans="1:5" x14ac:dyDescent="0.25">
      <c r="A403" s="6">
        <f ca="1">A402+TIME(0,0,Segéd!A403)</f>
        <v>1.0810069444444439</v>
      </c>
      <c r="B403" s="7">
        <f ca="1">RANDBETWEEN(1,'Üzleti adatok'!$B$4)</f>
        <v>4</v>
      </c>
      <c r="C403" s="7" t="str">
        <f ca="1">INDEX(Palacsinták!$A$2:$A$4,RANDBETWEEN(1,Segéd!$K$2))</f>
        <v>Nutellás</v>
      </c>
      <c r="D403" s="8">
        <f ca="1">IF(Segéd!D403&gt;Vásárlás!B403,Vásárlás!B403*INDEX(Palacsinták!$B$2:$B$1000,MATCH(Vásárlás!C403,Palacsinták!$A$2:$A$1000,0)),MAX(Segéd!D403,0)*INDEX(Palacsinták!$B$2:$B$1000,MATCH(Vásárlás!C403,Palacsinták!$A$2:$A$1000,0)))</f>
        <v>0</v>
      </c>
      <c r="E403" s="9">
        <f ca="1">IF(E402&lt;A403,A403+Segéd!F403,Vásárlás!E402+Segéd!F403)</f>
        <v>1.0810069444444439</v>
      </c>
    </row>
    <row r="404" spans="1:5" x14ac:dyDescent="0.25">
      <c r="A404" s="6">
        <f ca="1">A403+TIME(0,0,Segéd!A404)</f>
        <v>1.0815624999999995</v>
      </c>
      <c r="B404" s="7">
        <f ca="1">RANDBETWEEN(1,'Üzleti adatok'!$B$4)</f>
        <v>4</v>
      </c>
      <c r="C404" s="7" t="str">
        <f ca="1">INDEX(Palacsinták!$A$2:$A$4,RANDBETWEEN(1,Segéd!$K$2))</f>
        <v>Túrós</v>
      </c>
      <c r="D404" s="8">
        <f ca="1">IF(Segéd!D404&gt;Vásárlás!B404,Vásárlás!B404*INDEX(Palacsinták!$B$2:$B$1000,MATCH(Vásárlás!C404,Palacsinták!$A$2:$A$1000,0)),MAX(Segéd!D404,0)*INDEX(Palacsinták!$B$2:$B$1000,MATCH(Vásárlás!C404,Palacsinták!$A$2:$A$1000,0)))</f>
        <v>0</v>
      </c>
      <c r="E404" s="9">
        <f ca="1">IF(E403&lt;A404,A404+Segéd!F404,Vásárlás!E403+Segéd!F404)</f>
        <v>1.0815624999999995</v>
      </c>
    </row>
    <row r="405" spans="1:5" x14ac:dyDescent="0.25">
      <c r="A405" s="6">
        <f ca="1">A404+TIME(0,0,Segéd!A405)</f>
        <v>1.0825347222222217</v>
      </c>
      <c r="B405" s="7">
        <f ca="1">RANDBETWEEN(1,'Üzleti adatok'!$B$4)</f>
        <v>4</v>
      </c>
      <c r="C405" s="7" t="str">
        <f ca="1">INDEX(Palacsinták!$A$2:$A$4,RANDBETWEEN(1,Segéd!$K$2))</f>
        <v>Túrós</v>
      </c>
      <c r="D405" s="8">
        <f ca="1">IF(Segéd!D405&gt;Vásárlás!B405,Vásárlás!B405*INDEX(Palacsinták!$B$2:$B$1000,MATCH(Vásárlás!C405,Palacsinták!$A$2:$A$1000,0)),MAX(Segéd!D405,0)*INDEX(Palacsinták!$B$2:$B$1000,MATCH(Vásárlás!C405,Palacsinták!$A$2:$A$1000,0)))</f>
        <v>0</v>
      </c>
      <c r="E405" s="9">
        <f ca="1">IF(E404&lt;A405,A405+Segéd!F405,Vásárlás!E404+Segéd!F405)</f>
        <v>1.0825347222222217</v>
      </c>
    </row>
    <row r="406" spans="1:5" x14ac:dyDescent="0.25">
      <c r="A406" s="6">
        <f ca="1">A405+TIME(0,0,Segéd!A406)</f>
        <v>1.0840393518518514</v>
      </c>
      <c r="B406" s="7">
        <f ca="1">RANDBETWEEN(1,'Üzleti adatok'!$B$4)</f>
        <v>3</v>
      </c>
      <c r="C406" s="7" t="str">
        <f ca="1">INDEX(Palacsinták!$A$2:$A$4,RANDBETWEEN(1,Segéd!$K$2))</f>
        <v>Lekváros</v>
      </c>
      <c r="D406" s="8">
        <f ca="1">IF(Segéd!D406&gt;Vásárlás!B406,Vásárlás!B406*INDEX(Palacsinták!$B$2:$B$1000,MATCH(Vásárlás!C406,Palacsinták!$A$2:$A$1000,0)),MAX(Segéd!D406,0)*INDEX(Palacsinták!$B$2:$B$1000,MATCH(Vásárlás!C406,Palacsinták!$A$2:$A$1000,0)))</f>
        <v>0</v>
      </c>
      <c r="E406" s="9">
        <f ca="1">IF(E405&lt;A406,A406+Segéd!F406,Vásárlás!E405+Segéd!F406)</f>
        <v>1.0840393518518514</v>
      </c>
    </row>
    <row r="407" spans="1:5" x14ac:dyDescent="0.25">
      <c r="A407" s="6">
        <f ca="1">A406+TIME(0,0,Segéd!A407)</f>
        <v>1.0848842592592589</v>
      </c>
      <c r="B407" s="7">
        <f ca="1">RANDBETWEEN(1,'Üzleti adatok'!$B$4)</f>
        <v>3</v>
      </c>
      <c r="C407" s="7" t="str">
        <f ca="1">INDEX(Palacsinták!$A$2:$A$4,RANDBETWEEN(1,Segéd!$K$2))</f>
        <v>Lekváros</v>
      </c>
      <c r="D407" s="8">
        <f ca="1">IF(Segéd!D407&gt;Vásárlás!B407,Vásárlás!B407*INDEX(Palacsinták!$B$2:$B$1000,MATCH(Vásárlás!C407,Palacsinták!$A$2:$A$1000,0)),MAX(Segéd!D407,0)*INDEX(Palacsinták!$B$2:$B$1000,MATCH(Vásárlás!C407,Palacsinták!$A$2:$A$1000,0)))</f>
        <v>0</v>
      </c>
      <c r="E407" s="9">
        <f ca="1">IF(E406&lt;A407,A407+Segéd!F407,Vásárlás!E406+Segéd!F407)</f>
        <v>1.0848842592592589</v>
      </c>
    </row>
    <row r="408" spans="1:5" x14ac:dyDescent="0.25">
      <c r="A408" s="6">
        <f ca="1">A407+TIME(0,0,Segéd!A408)</f>
        <v>1.0858564814814811</v>
      </c>
      <c r="B408" s="7">
        <f ca="1">RANDBETWEEN(1,'Üzleti adatok'!$B$4)</f>
        <v>3</v>
      </c>
      <c r="C408" s="7" t="str">
        <f ca="1">INDEX(Palacsinták!$A$2:$A$4,RANDBETWEEN(1,Segéd!$K$2))</f>
        <v>Lekváros</v>
      </c>
      <c r="D408" s="8">
        <f ca="1">IF(Segéd!D408&gt;Vásárlás!B408,Vásárlás!B408*INDEX(Palacsinták!$B$2:$B$1000,MATCH(Vásárlás!C408,Palacsinták!$A$2:$A$1000,0)),MAX(Segéd!D408,0)*INDEX(Palacsinták!$B$2:$B$1000,MATCH(Vásárlás!C408,Palacsinták!$A$2:$A$1000,0)))</f>
        <v>0</v>
      </c>
      <c r="E408" s="9">
        <f ca="1">IF(E407&lt;A408,A408+Segéd!F408,Vásárlás!E407+Segéd!F408)</f>
        <v>1.0858564814814811</v>
      </c>
    </row>
    <row r="409" spans="1:5" x14ac:dyDescent="0.25">
      <c r="A409" s="6">
        <f ca="1">A408+TIME(0,0,Segéd!A409)</f>
        <v>1.0874884259259254</v>
      </c>
      <c r="B409" s="7">
        <f ca="1">RANDBETWEEN(1,'Üzleti adatok'!$B$4)</f>
        <v>5</v>
      </c>
      <c r="C409" s="7" t="str">
        <f ca="1">INDEX(Palacsinták!$A$2:$A$4,RANDBETWEEN(1,Segéd!$K$2))</f>
        <v>Nutellás</v>
      </c>
      <c r="D409" s="8">
        <f ca="1">IF(Segéd!D409&gt;Vásárlás!B409,Vásárlás!B409*INDEX(Palacsinták!$B$2:$B$1000,MATCH(Vásárlás!C409,Palacsinták!$A$2:$A$1000,0)),MAX(Segéd!D409,0)*INDEX(Palacsinták!$B$2:$B$1000,MATCH(Vásárlás!C409,Palacsinták!$A$2:$A$1000,0)))</f>
        <v>0</v>
      </c>
      <c r="E409" s="9">
        <f ca="1">IF(E408&lt;A409,A409+Segéd!F409,Vásárlás!E408+Segéd!F409)</f>
        <v>1.0874884259259254</v>
      </c>
    </row>
    <row r="410" spans="1:5" x14ac:dyDescent="0.25">
      <c r="A410" s="6">
        <f ca="1">A409+TIME(0,0,Segéd!A410)</f>
        <v>1.090868055555555</v>
      </c>
      <c r="B410" s="7">
        <f ca="1">RANDBETWEEN(1,'Üzleti adatok'!$B$4)</f>
        <v>4</v>
      </c>
      <c r="C410" s="7" t="str">
        <f ca="1">INDEX(Palacsinták!$A$2:$A$4,RANDBETWEEN(1,Segéd!$K$2))</f>
        <v>Nutellás</v>
      </c>
      <c r="D410" s="8">
        <f ca="1">IF(Segéd!D410&gt;Vásárlás!B410,Vásárlás!B410*INDEX(Palacsinták!$B$2:$B$1000,MATCH(Vásárlás!C410,Palacsinták!$A$2:$A$1000,0)),MAX(Segéd!D410,0)*INDEX(Palacsinták!$B$2:$B$1000,MATCH(Vásárlás!C410,Palacsinták!$A$2:$A$1000,0)))</f>
        <v>0</v>
      </c>
      <c r="E410" s="9">
        <f ca="1">IF(E409&lt;A410,A410+Segéd!F410,Vásárlás!E409+Segéd!F410)</f>
        <v>1.090868055555555</v>
      </c>
    </row>
    <row r="411" spans="1:5" x14ac:dyDescent="0.25">
      <c r="A411" s="6">
        <f ca="1">A410+TIME(0,0,Segéd!A411)</f>
        <v>1.0915162037037032</v>
      </c>
      <c r="B411" s="7">
        <f ca="1">RANDBETWEEN(1,'Üzleti adatok'!$B$4)</f>
        <v>5</v>
      </c>
      <c r="C411" s="7" t="str">
        <f ca="1">INDEX(Palacsinták!$A$2:$A$4,RANDBETWEEN(1,Segéd!$K$2))</f>
        <v>Lekváros</v>
      </c>
      <c r="D411" s="8">
        <f ca="1">IF(Segéd!D411&gt;Vásárlás!B411,Vásárlás!B411*INDEX(Palacsinták!$B$2:$B$1000,MATCH(Vásárlás!C411,Palacsinták!$A$2:$A$1000,0)),MAX(Segéd!D411,0)*INDEX(Palacsinták!$B$2:$B$1000,MATCH(Vásárlás!C411,Palacsinták!$A$2:$A$1000,0)))</f>
        <v>0</v>
      </c>
      <c r="E411" s="9">
        <f ca="1">IF(E410&lt;A411,A411+Segéd!F411,Vásárlás!E410+Segéd!F411)</f>
        <v>1.0915162037037032</v>
      </c>
    </row>
    <row r="412" spans="1:5" x14ac:dyDescent="0.25">
      <c r="A412" s="6">
        <f ca="1">A411+TIME(0,0,Segéd!A412)</f>
        <v>1.093055555555555</v>
      </c>
      <c r="B412" s="7">
        <f ca="1">RANDBETWEEN(1,'Üzleti adatok'!$B$4)</f>
        <v>5</v>
      </c>
      <c r="C412" s="7" t="str">
        <f ca="1">INDEX(Palacsinták!$A$2:$A$4,RANDBETWEEN(1,Segéd!$K$2))</f>
        <v>Lekváros</v>
      </c>
      <c r="D412" s="8">
        <f ca="1">IF(Segéd!D412&gt;Vásárlás!B412,Vásárlás!B412*INDEX(Palacsinták!$B$2:$B$1000,MATCH(Vásárlás!C412,Palacsinták!$A$2:$A$1000,0)),MAX(Segéd!D412,0)*INDEX(Palacsinták!$B$2:$B$1000,MATCH(Vásárlás!C412,Palacsinták!$A$2:$A$1000,0)))</f>
        <v>0</v>
      </c>
      <c r="E412" s="9">
        <f ca="1">IF(E411&lt;A412,A412+Segéd!F412,Vásárlás!E411+Segéd!F412)</f>
        <v>1.093055555555555</v>
      </c>
    </row>
    <row r="413" spans="1:5" x14ac:dyDescent="0.25">
      <c r="A413" s="6">
        <f ca="1">A412+TIME(0,0,Segéd!A413)</f>
        <v>1.0930902777777771</v>
      </c>
      <c r="B413" s="7">
        <f ca="1">RANDBETWEEN(1,'Üzleti adatok'!$B$4)</f>
        <v>4</v>
      </c>
      <c r="C413" s="7" t="str">
        <f ca="1">INDEX(Palacsinták!$A$2:$A$4,RANDBETWEEN(1,Segéd!$K$2))</f>
        <v>Lekváros</v>
      </c>
      <c r="D413" s="8">
        <f ca="1">IF(Segéd!D413&gt;Vásárlás!B413,Vásárlás!B413*INDEX(Palacsinták!$B$2:$B$1000,MATCH(Vásárlás!C413,Palacsinták!$A$2:$A$1000,0)),MAX(Segéd!D413,0)*INDEX(Palacsinták!$B$2:$B$1000,MATCH(Vásárlás!C413,Palacsinták!$A$2:$A$1000,0)))</f>
        <v>0</v>
      </c>
      <c r="E413" s="9">
        <f ca="1">IF(E412&lt;A413,A413+Segéd!F413,Vásárlás!E412+Segéd!F413)</f>
        <v>1.0930902777777771</v>
      </c>
    </row>
    <row r="414" spans="1:5" x14ac:dyDescent="0.25">
      <c r="A414" s="6">
        <f ca="1">A413+TIME(0,0,Segéd!A414)</f>
        <v>1.0946990740740734</v>
      </c>
      <c r="B414" s="7">
        <f ca="1">RANDBETWEEN(1,'Üzleti adatok'!$B$4)</f>
        <v>5</v>
      </c>
      <c r="C414" s="7" t="str">
        <f ca="1">INDEX(Palacsinták!$A$2:$A$4,RANDBETWEEN(1,Segéd!$K$2))</f>
        <v>Túrós</v>
      </c>
      <c r="D414" s="8">
        <f ca="1">IF(Segéd!D414&gt;Vásárlás!B414,Vásárlás!B414*INDEX(Palacsinták!$B$2:$B$1000,MATCH(Vásárlás!C414,Palacsinták!$A$2:$A$1000,0)),MAX(Segéd!D414,0)*INDEX(Palacsinták!$B$2:$B$1000,MATCH(Vásárlás!C414,Palacsinták!$A$2:$A$1000,0)))</f>
        <v>0</v>
      </c>
      <c r="E414" s="9">
        <f ca="1">IF(E413&lt;A414,A414+Segéd!F414,Vásárlás!E413+Segéd!F414)</f>
        <v>1.0946990740740734</v>
      </c>
    </row>
    <row r="415" spans="1:5" x14ac:dyDescent="0.25">
      <c r="A415" s="6">
        <f ca="1">A414+TIME(0,0,Segéd!A415)</f>
        <v>1.0952430555555548</v>
      </c>
      <c r="B415" s="7">
        <f ca="1">RANDBETWEEN(1,'Üzleti adatok'!$B$4)</f>
        <v>4</v>
      </c>
      <c r="C415" s="7" t="str">
        <f ca="1">INDEX(Palacsinták!$A$2:$A$4,RANDBETWEEN(1,Segéd!$K$2))</f>
        <v>Nutellás</v>
      </c>
      <c r="D415" s="8">
        <f ca="1">IF(Segéd!D415&gt;Vásárlás!B415,Vásárlás!B415*INDEX(Palacsinták!$B$2:$B$1000,MATCH(Vásárlás!C415,Palacsinták!$A$2:$A$1000,0)),MAX(Segéd!D415,0)*INDEX(Palacsinták!$B$2:$B$1000,MATCH(Vásárlás!C415,Palacsinták!$A$2:$A$1000,0)))</f>
        <v>0</v>
      </c>
      <c r="E415" s="9">
        <f ca="1">IF(E414&lt;A415,A415+Segéd!F415,Vásárlás!E414+Segéd!F415)</f>
        <v>1.0952430555555548</v>
      </c>
    </row>
    <row r="416" spans="1:5" x14ac:dyDescent="0.25">
      <c r="A416" s="6">
        <f ca="1">A415+TIME(0,0,Segéd!A416)</f>
        <v>1.0977893518518511</v>
      </c>
      <c r="B416" s="7">
        <f ca="1">RANDBETWEEN(1,'Üzleti adatok'!$B$4)</f>
        <v>5</v>
      </c>
      <c r="C416" s="7" t="str">
        <f ca="1">INDEX(Palacsinták!$A$2:$A$4,RANDBETWEEN(1,Segéd!$K$2))</f>
        <v>Túrós</v>
      </c>
      <c r="D416" s="8">
        <f ca="1">IF(Segéd!D416&gt;Vásárlás!B416,Vásárlás!B416*INDEX(Palacsinták!$B$2:$B$1000,MATCH(Vásárlás!C416,Palacsinták!$A$2:$A$1000,0)),MAX(Segéd!D416,0)*INDEX(Palacsinták!$B$2:$B$1000,MATCH(Vásárlás!C416,Palacsinták!$A$2:$A$1000,0)))</f>
        <v>0</v>
      </c>
      <c r="E416" s="9">
        <f ca="1">IF(E415&lt;A416,A416+Segéd!F416,Vásárlás!E415+Segéd!F416)</f>
        <v>1.0977893518518511</v>
      </c>
    </row>
    <row r="417" spans="1:5" x14ac:dyDescent="0.25">
      <c r="A417" s="6">
        <f ca="1">A416+TIME(0,0,Segéd!A417)</f>
        <v>1.0978124999999992</v>
      </c>
      <c r="B417" s="7">
        <f ca="1">RANDBETWEEN(1,'Üzleti adatok'!$B$4)</f>
        <v>1</v>
      </c>
      <c r="C417" s="7" t="str">
        <f ca="1">INDEX(Palacsinták!$A$2:$A$4,RANDBETWEEN(1,Segéd!$K$2))</f>
        <v>Túrós</v>
      </c>
      <c r="D417" s="8">
        <f ca="1">IF(Segéd!D417&gt;Vásárlás!B417,Vásárlás!B417*INDEX(Palacsinták!$B$2:$B$1000,MATCH(Vásárlás!C417,Palacsinták!$A$2:$A$1000,0)),MAX(Segéd!D417,0)*INDEX(Palacsinták!$B$2:$B$1000,MATCH(Vásárlás!C417,Palacsinták!$A$2:$A$1000,0)))</f>
        <v>0</v>
      </c>
      <c r="E417" s="9">
        <f ca="1">IF(E416&lt;A417,A417+Segéd!F417,Vásárlás!E416+Segéd!F417)</f>
        <v>1.0978124999999992</v>
      </c>
    </row>
    <row r="418" spans="1:5" x14ac:dyDescent="0.25">
      <c r="A418" s="6">
        <f ca="1">A417+TIME(0,0,Segéd!A418)</f>
        <v>1.0979050925925917</v>
      </c>
      <c r="B418" s="7">
        <f ca="1">RANDBETWEEN(1,'Üzleti adatok'!$B$4)</f>
        <v>2</v>
      </c>
      <c r="C418" s="7" t="str">
        <f ca="1">INDEX(Palacsinták!$A$2:$A$4,RANDBETWEEN(1,Segéd!$K$2))</f>
        <v>Lekváros</v>
      </c>
      <c r="D418" s="8">
        <f ca="1">IF(Segéd!D418&gt;Vásárlás!B418,Vásárlás!B418*INDEX(Palacsinták!$B$2:$B$1000,MATCH(Vásárlás!C418,Palacsinták!$A$2:$A$1000,0)),MAX(Segéd!D418,0)*INDEX(Palacsinták!$B$2:$B$1000,MATCH(Vásárlás!C418,Palacsinták!$A$2:$A$1000,0)))</f>
        <v>0</v>
      </c>
      <c r="E418" s="9">
        <f ca="1">IF(E417&lt;A418,A418+Segéd!F418,Vásárlás!E417+Segéd!F418)</f>
        <v>1.0979050925925917</v>
      </c>
    </row>
    <row r="419" spans="1:5" x14ac:dyDescent="0.25">
      <c r="A419" s="6">
        <f ca="1">A418+TIME(0,0,Segéd!A419)</f>
        <v>1.0979745370370362</v>
      </c>
      <c r="B419" s="7">
        <f ca="1">RANDBETWEEN(1,'Üzleti adatok'!$B$4)</f>
        <v>5</v>
      </c>
      <c r="C419" s="7" t="str">
        <f ca="1">INDEX(Palacsinták!$A$2:$A$4,RANDBETWEEN(1,Segéd!$K$2))</f>
        <v>Túrós</v>
      </c>
      <c r="D419" s="8">
        <f ca="1">IF(Segéd!D419&gt;Vásárlás!B419,Vásárlás!B419*INDEX(Palacsinták!$B$2:$B$1000,MATCH(Vásárlás!C419,Palacsinták!$A$2:$A$1000,0)),MAX(Segéd!D419,0)*INDEX(Palacsinták!$B$2:$B$1000,MATCH(Vásárlás!C419,Palacsinták!$A$2:$A$1000,0)))</f>
        <v>0</v>
      </c>
      <c r="E419" s="9">
        <f ca="1">IF(E418&lt;A419,A419+Segéd!F419,Vásárlás!E418+Segéd!F419)</f>
        <v>1.0979745370370362</v>
      </c>
    </row>
    <row r="420" spans="1:5" x14ac:dyDescent="0.25">
      <c r="A420" s="6">
        <f ca="1">A419+TIME(0,0,Segéd!A420)</f>
        <v>1.098576388888888</v>
      </c>
      <c r="B420" s="7">
        <f ca="1">RANDBETWEEN(1,'Üzleti adatok'!$B$4)</f>
        <v>2</v>
      </c>
      <c r="C420" s="7" t="str">
        <f ca="1">INDEX(Palacsinták!$A$2:$A$4,RANDBETWEEN(1,Segéd!$K$2))</f>
        <v>Nutellás</v>
      </c>
      <c r="D420" s="8">
        <f ca="1">IF(Segéd!D420&gt;Vásárlás!B420,Vásárlás!B420*INDEX(Palacsinták!$B$2:$B$1000,MATCH(Vásárlás!C420,Palacsinták!$A$2:$A$1000,0)),MAX(Segéd!D420,0)*INDEX(Palacsinták!$B$2:$B$1000,MATCH(Vásárlás!C420,Palacsinták!$A$2:$A$1000,0)))</f>
        <v>0</v>
      </c>
      <c r="E420" s="9">
        <f ca="1">IF(E419&lt;A420,A420+Segéd!F420,Vásárlás!E419+Segéd!F420)</f>
        <v>1.098576388888888</v>
      </c>
    </row>
    <row r="421" spans="1:5" x14ac:dyDescent="0.25">
      <c r="A421" s="6">
        <f ca="1">A420+TIME(0,0,Segéd!A421)</f>
        <v>1.1011574074074064</v>
      </c>
      <c r="B421" s="7">
        <f ca="1">RANDBETWEEN(1,'Üzleti adatok'!$B$4)</f>
        <v>5</v>
      </c>
      <c r="C421" s="7" t="str">
        <f ca="1">INDEX(Palacsinták!$A$2:$A$4,RANDBETWEEN(1,Segéd!$K$2))</f>
        <v>Lekváros</v>
      </c>
      <c r="D421" s="8">
        <f ca="1">IF(Segéd!D421&gt;Vásárlás!B421,Vásárlás!B421*INDEX(Palacsinták!$B$2:$B$1000,MATCH(Vásárlás!C421,Palacsinták!$A$2:$A$1000,0)),MAX(Segéd!D421,0)*INDEX(Palacsinták!$B$2:$B$1000,MATCH(Vásárlás!C421,Palacsinták!$A$2:$A$1000,0)))</f>
        <v>0</v>
      </c>
      <c r="E421" s="9">
        <f ca="1">IF(E420&lt;A421,A421+Segéd!F421,Vásárlás!E420+Segéd!F421)</f>
        <v>1.1011574074074064</v>
      </c>
    </row>
    <row r="422" spans="1:5" x14ac:dyDescent="0.25">
      <c r="A422" s="6">
        <f ca="1">A421+TIME(0,0,Segéd!A422)</f>
        <v>1.1030208333333325</v>
      </c>
      <c r="B422" s="7">
        <f ca="1">RANDBETWEEN(1,'Üzleti adatok'!$B$4)</f>
        <v>2</v>
      </c>
      <c r="C422" s="7" t="str">
        <f ca="1">INDEX(Palacsinták!$A$2:$A$4,RANDBETWEEN(1,Segéd!$K$2))</f>
        <v>Nutellás</v>
      </c>
      <c r="D422" s="8">
        <f ca="1">IF(Segéd!D422&gt;Vásárlás!B422,Vásárlás!B422*INDEX(Palacsinták!$B$2:$B$1000,MATCH(Vásárlás!C422,Palacsinták!$A$2:$A$1000,0)),MAX(Segéd!D422,0)*INDEX(Palacsinták!$B$2:$B$1000,MATCH(Vásárlás!C422,Palacsinták!$A$2:$A$1000,0)))</f>
        <v>0</v>
      </c>
      <c r="E422" s="9">
        <f ca="1">IF(E421&lt;A422,A422+Segéd!F422,Vásárlás!E421+Segéd!F422)</f>
        <v>1.1030208333333325</v>
      </c>
    </row>
    <row r="423" spans="1:5" x14ac:dyDescent="0.25">
      <c r="A423" s="6">
        <f ca="1">A422+TIME(0,0,Segéd!A423)</f>
        <v>1.1032638888888879</v>
      </c>
      <c r="B423" s="7">
        <f ca="1">RANDBETWEEN(1,'Üzleti adatok'!$B$4)</f>
        <v>5</v>
      </c>
      <c r="C423" s="7" t="str">
        <f ca="1">INDEX(Palacsinták!$A$2:$A$4,RANDBETWEEN(1,Segéd!$K$2))</f>
        <v>Nutellás</v>
      </c>
      <c r="D423" s="8">
        <f ca="1">IF(Segéd!D423&gt;Vásárlás!B423,Vásárlás!B423*INDEX(Palacsinták!$B$2:$B$1000,MATCH(Vásárlás!C423,Palacsinták!$A$2:$A$1000,0)),MAX(Segéd!D423,0)*INDEX(Palacsinták!$B$2:$B$1000,MATCH(Vásárlás!C423,Palacsinták!$A$2:$A$1000,0)))</f>
        <v>0</v>
      </c>
      <c r="E423" s="9">
        <f ca="1">IF(E422&lt;A423,A423+Segéd!F423,Vásárlás!E422+Segéd!F423)</f>
        <v>1.1032638888888879</v>
      </c>
    </row>
    <row r="424" spans="1:5" x14ac:dyDescent="0.25">
      <c r="A424" s="6">
        <f ca="1">A423+TIME(0,0,Segéd!A424)</f>
        <v>1.1044212962962954</v>
      </c>
      <c r="B424" s="7">
        <f ca="1">RANDBETWEEN(1,'Üzleti adatok'!$B$4)</f>
        <v>3</v>
      </c>
      <c r="C424" s="7" t="str">
        <f ca="1">INDEX(Palacsinták!$A$2:$A$4,RANDBETWEEN(1,Segéd!$K$2))</f>
        <v>Nutellás</v>
      </c>
      <c r="D424" s="8">
        <f ca="1">IF(Segéd!D424&gt;Vásárlás!B424,Vásárlás!B424*INDEX(Palacsinták!$B$2:$B$1000,MATCH(Vásárlás!C424,Palacsinták!$A$2:$A$1000,0)),MAX(Segéd!D424,0)*INDEX(Palacsinták!$B$2:$B$1000,MATCH(Vásárlás!C424,Palacsinták!$A$2:$A$1000,0)))</f>
        <v>0</v>
      </c>
      <c r="E424" s="9">
        <f ca="1">IF(E423&lt;A424,A424+Segéd!F424,Vásárlás!E423+Segéd!F424)</f>
        <v>1.1044212962962954</v>
      </c>
    </row>
    <row r="425" spans="1:5" x14ac:dyDescent="0.25">
      <c r="A425" s="6">
        <f ca="1">A424+TIME(0,0,Segéd!A425)</f>
        <v>1.1050694444444435</v>
      </c>
      <c r="B425" s="7">
        <f ca="1">RANDBETWEEN(1,'Üzleti adatok'!$B$4)</f>
        <v>5</v>
      </c>
      <c r="C425" s="7" t="str">
        <f ca="1">INDEX(Palacsinták!$A$2:$A$4,RANDBETWEEN(1,Segéd!$K$2))</f>
        <v>Nutellás</v>
      </c>
      <c r="D425" s="8">
        <f ca="1">IF(Segéd!D425&gt;Vásárlás!B425,Vásárlás!B425*INDEX(Palacsinták!$B$2:$B$1000,MATCH(Vásárlás!C425,Palacsinták!$A$2:$A$1000,0)),MAX(Segéd!D425,0)*INDEX(Palacsinták!$B$2:$B$1000,MATCH(Vásárlás!C425,Palacsinták!$A$2:$A$1000,0)))</f>
        <v>0</v>
      </c>
      <c r="E425" s="9">
        <f ca="1">IF(E424&lt;A425,A425+Segéd!F425,Vásárlás!E424+Segéd!F425)</f>
        <v>1.1050694444444435</v>
      </c>
    </row>
    <row r="426" spans="1:5" x14ac:dyDescent="0.25">
      <c r="A426" s="6">
        <f ca="1">A425+TIME(0,0,Segéd!A426)</f>
        <v>1.1055671296296288</v>
      </c>
      <c r="B426" s="7">
        <f ca="1">RANDBETWEEN(1,'Üzleti adatok'!$B$4)</f>
        <v>1</v>
      </c>
      <c r="C426" s="7" t="str">
        <f ca="1">INDEX(Palacsinták!$A$2:$A$4,RANDBETWEEN(1,Segéd!$K$2))</f>
        <v>Nutellás</v>
      </c>
      <c r="D426" s="8">
        <f ca="1">IF(Segéd!D426&gt;Vásárlás!B426,Vásárlás!B426*INDEX(Palacsinták!$B$2:$B$1000,MATCH(Vásárlás!C426,Palacsinták!$A$2:$A$1000,0)),MAX(Segéd!D426,0)*INDEX(Palacsinták!$B$2:$B$1000,MATCH(Vásárlás!C426,Palacsinták!$A$2:$A$1000,0)))</f>
        <v>0</v>
      </c>
      <c r="E426" s="9">
        <f ca="1">IF(E425&lt;A426,A426+Segéd!F426,Vásárlás!E425+Segéd!F426)</f>
        <v>1.1055671296296288</v>
      </c>
    </row>
    <row r="427" spans="1:5" x14ac:dyDescent="0.25">
      <c r="A427" s="6">
        <f ca="1">A426+TIME(0,0,Segéd!A427)</f>
        <v>1.1082175925925917</v>
      </c>
      <c r="B427" s="7">
        <f ca="1">RANDBETWEEN(1,'Üzleti adatok'!$B$4)</f>
        <v>4</v>
      </c>
      <c r="C427" s="7" t="str">
        <f ca="1">INDEX(Palacsinták!$A$2:$A$4,RANDBETWEEN(1,Segéd!$K$2))</f>
        <v>Lekváros</v>
      </c>
      <c r="D427" s="8">
        <f ca="1">IF(Segéd!D427&gt;Vásárlás!B427,Vásárlás!B427*INDEX(Palacsinták!$B$2:$B$1000,MATCH(Vásárlás!C427,Palacsinták!$A$2:$A$1000,0)),MAX(Segéd!D427,0)*INDEX(Palacsinták!$B$2:$B$1000,MATCH(Vásárlás!C427,Palacsinták!$A$2:$A$1000,0)))</f>
        <v>0</v>
      </c>
      <c r="E427" s="9">
        <f ca="1">IF(E426&lt;A427,A427+Segéd!F427,Vásárlás!E426+Segéd!F427)</f>
        <v>1.1082175925925917</v>
      </c>
    </row>
    <row r="428" spans="1:5" x14ac:dyDescent="0.25">
      <c r="A428" s="6">
        <f ca="1">A427+TIME(0,0,Segéd!A428)</f>
        <v>1.1095601851851842</v>
      </c>
      <c r="B428" s="7">
        <f ca="1">RANDBETWEEN(1,'Üzleti adatok'!$B$4)</f>
        <v>1</v>
      </c>
      <c r="C428" s="7" t="str">
        <f ca="1">INDEX(Palacsinták!$A$2:$A$4,RANDBETWEEN(1,Segéd!$K$2))</f>
        <v>Nutellás</v>
      </c>
      <c r="D428" s="8">
        <f ca="1">IF(Segéd!D428&gt;Vásárlás!B428,Vásárlás!B428*INDEX(Palacsinták!$B$2:$B$1000,MATCH(Vásárlás!C428,Palacsinták!$A$2:$A$1000,0)),MAX(Segéd!D428,0)*INDEX(Palacsinták!$B$2:$B$1000,MATCH(Vásárlás!C428,Palacsinták!$A$2:$A$1000,0)))</f>
        <v>0</v>
      </c>
      <c r="E428" s="9">
        <f ca="1">IF(E427&lt;A428,A428+Segéd!F428,Vásárlás!E427+Segéd!F428)</f>
        <v>1.1095601851851842</v>
      </c>
    </row>
    <row r="429" spans="1:5" x14ac:dyDescent="0.25">
      <c r="A429" s="6">
        <f ca="1">A428+TIME(0,0,Segéd!A429)</f>
        <v>1.1123032407407398</v>
      </c>
      <c r="B429" s="7">
        <f ca="1">RANDBETWEEN(1,'Üzleti adatok'!$B$4)</f>
        <v>4</v>
      </c>
      <c r="C429" s="7" t="str">
        <f ca="1">INDEX(Palacsinták!$A$2:$A$4,RANDBETWEEN(1,Segéd!$K$2))</f>
        <v>Nutellás</v>
      </c>
      <c r="D429" s="8">
        <f ca="1">IF(Segéd!D429&gt;Vásárlás!B429,Vásárlás!B429*INDEX(Palacsinták!$B$2:$B$1000,MATCH(Vásárlás!C429,Palacsinták!$A$2:$A$1000,0)),MAX(Segéd!D429,0)*INDEX(Palacsinták!$B$2:$B$1000,MATCH(Vásárlás!C429,Palacsinták!$A$2:$A$1000,0)))</f>
        <v>0</v>
      </c>
      <c r="E429" s="9">
        <f ca="1">IF(E428&lt;A429,A429+Segéd!F429,Vásárlás!E428+Segéd!F429)</f>
        <v>1.1123032407407398</v>
      </c>
    </row>
    <row r="430" spans="1:5" x14ac:dyDescent="0.25">
      <c r="A430" s="6">
        <f ca="1">A429+TIME(0,0,Segéd!A430)</f>
        <v>1.1132407407407399</v>
      </c>
      <c r="B430" s="7">
        <f ca="1">RANDBETWEEN(1,'Üzleti adatok'!$B$4)</f>
        <v>2</v>
      </c>
      <c r="C430" s="7" t="str">
        <f ca="1">INDEX(Palacsinták!$A$2:$A$4,RANDBETWEEN(1,Segéd!$K$2))</f>
        <v>Túrós</v>
      </c>
      <c r="D430" s="8">
        <f ca="1">IF(Segéd!D430&gt;Vásárlás!B430,Vásárlás!B430*INDEX(Palacsinták!$B$2:$B$1000,MATCH(Vásárlás!C430,Palacsinták!$A$2:$A$1000,0)),MAX(Segéd!D430,0)*INDEX(Palacsinták!$B$2:$B$1000,MATCH(Vásárlás!C430,Palacsinták!$A$2:$A$1000,0)))</f>
        <v>0</v>
      </c>
      <c r="E430" s="9">
        <f ca="1">IF(E429&lt;A430,A430+Segéd!F430,Vásárlás!E429+Segéd!F430)</f>
        <v>1.1132407407407399</v>
      </c>
    </row>
    <row r="431" spans="1:5" x14ac:dyDescent="0.25">
      <c r="A431" s="6">
        <f ca="1">A430+TIME(0,0,Segéd!A431)</f>
        <v>1.1150578703703695</v>
      </c>
      <c r="B431" s="7">
        <f ca="1">RANDBETWEEN(1,'Üzleti adatok'!$B$4)</f>
        <v>1</v>
      </c>
      <c r="C431" s="7" t="str">
        <f ca="1">INDEX(Palacsinták!$A$2:$A$4,RANDBETWEEN(1,Segéd!$K$2))</f>
        <v>Nutellás</v>
      </c>
      <c r="D431" s="8">
        <f ca="1">IF(Segéd!D431&gt;Vásárlás!B431,Vásárlás!B431*INDEX(Palacsinták!$B$2:$B$1000,MATCH(Vásárlás!C431,Palacsinták!$A$2:$A$1000,0)),MAX(Segéd!D431,0)*INDEX(Palacsinták!$B$2:$B$1000,MATCH(Vásárlás!C431,Palacsinták!$A$2:$A$1000,0)))</f>
        <v>0</v>
      </c>
      <c r="E431" s="9">
        <f ca="1">IF(E430&lt;A431,A431+Segéd!F431,Vásárlás!E430+Segéd!F431)</f>
        <v>1.1150578703703695</v>
      </c>
    </row>
    <row r="432" spans="1:5" x14ac:dyDescent="0.25">
      <c r="A432" s="6">
        <f ca="1">A431+TIME(0,0,Segéd!A432)</f>
        <v>1.1172453703703695</v>
      </c>
      <c r="B432" s="7">
        <f ca="1">RANDBETWEEN(1,'Üzleti adatok'!$B$4)</f>
        <v>3</v>
      </c>
      <c r="C432" s="7" t="str">
        <f ca="1">INDEX(Palacsinták!$A$2:$A$4,RANDBETWEEN(1,Segéd!$K$2))</f>
        <v>Túrós</v>
      </c>
      <c r="D432" s="8">
        <f ca="1">IF(Segéd!D432&gt;Vásárlás!B432,Vásárlás!B432*INDEX(Palacsinták!$B$2:$B$1000,MATCH(Vásárlás!C432,Palacsinták!$A$2:$A$1000,0)),MAX(Segéd!D432,0)*INDEX(Palacsinták!$B$2:$B$1000,MATCH(Vásárlás!C432,Palacsinták!$A$2:$A$1000,0)))</f>
        <v>0</v>
      </c>
      <c r="E432" s="9">
        <f ca="1">IF(E431&lt;A432,A432+Segéd!F432,Vásárlás!E431+Segéd!F432)</f>
        <v>1.1172453703703695</v>
      </c>
    </row>
    <row r="433" spans="1:5" x14ac:dyDescent="0.25">
      <c r="A433" s="6">
        <f ca="1">A432+TIME(0,0,Segéd!A433)</f>
        <v>1.1186574074074065</v>
      </c>
      <c r="B433" s="7">
        <f ca="1">RANDBETWEEN(1,'Üzleti adatok'!$B$4)</f>
        <v>4</v>
      </c>
      <c r="C433" s="7" t="str">
        <f ca="1">INDEX(Palacsinták!$A$2:$A$4,RANDBETWEEN(1,Segéd!$K$2))</f>
        <v>Lekváros</v>
      </c>
      <c r="D433" s="8">
        <f ca="1">IF(Segéd!D433&gt;Vásárlás!B433,Vásárlás!B433*INDEX(Palacsinták!$B$2:$B$1000,MATCH(Vásárlás!C433,Palacsinták!$A$2:$A$1000,0)),MAX(Segéd!D433,0)*INDEX(Palacsinták!$B$2:$B$1000,MATCH(Vásárlás!C433,Palacsinták!$A$2:$A$1000,0)))</f>
        <v>0</v>
      </c>
      <c r="E433" s="9">
        <f ca="1">IF(E432&lt;A433,A433+Segéd!F433,Vásárlás!E432+Segéd!F433)</f>
        <v>1.1186574074074065</v>
      </c>
    </row>
    <row r="434" spans="1:5" x14ac:dyDescent="0.25">
      <c r="A434" s="6">
        <f ca="1">A433+TIME(0,0,Segéd!A434)</f>
        <v>1.1195370370370361</v>
      </c>
      <c r="B434" s="7">
        <f ca="1">RANDBETWEEN(1,'Üzleti adatok'!$B$4)</f>
        <v>2</v>
      </c>
      <c r="C434" s="7" t="str">
        <f ca="1">INDEX(Palacsinták!$A$2:$A$4,RANDBETWEEN(1,Segéd!$K$2))</f>
        <v>Nutellás</v>
      </c>
      <c r="D434" s="8">
        <f ca="1">IF(Segéd!D434&gt;Vásárlás!B434,Vásárlás!B434*INDEX(Palacsinták!$B$2:$B$1000,MATCH(Vásárlás!C434,Palacsinták!$A$2:$A$1000,0)),MAX(Segéd!D434,0)*INDEX(Palacsinták!$B$2:$B$1000,MATCH(Vásárlás!C434,Palacsinták!$A$2:$A$1000,0)))</f>
        <v>0</v>
      </c>
      <c r="E434" s="9">
        <f ca="1">IF(E433&lt;A434,A434+Segéd!F434,Vásárlás!E433+Segéd!F434)</f>
        <v>1.1195370370370361</v>
      </c>
    </row>
    <row r="435" spans="1:5" x14ac:dyDescent="0.25">
      <c r="A435" s="6">
        <f ca="1">A434+TIME(0,0,Segéd!A435)</f>
        <v>1.1204282407407398</v>
      </c>
      <c r="B435" s="7">
        <f ca="1">RANDBETWEEN(1,'Üzleti adatok'!$B$4)</f>
        <v>2</v>
      </c>
      <c r="C435" s="7" t="str">
        <f ca="1">INDEX(Palacsinták!$A$2:$A$4,RANDBETWEEN(1,Segéd!$K$2))</f>
        <v>Lekváros</v>
      </c>
      <c r="D435" s="8">
        <f ca="1">IF(Segéd!D435&gt;Vásárlás!B435,Vásárlás!B435*INDEX(Palacsinták!$B$2:$B$1000,MATCH(Vásárlás!C435,Palacsinták!$A$2:$A$1000,0)),MAX(Segéd!D435,0)*INDEX(Palacsinták!$B$2:$B$1000,MATCH(Vásárlás!C435,Palacsinták!$A$2:$A$1000,0)))</f>
        <v>0</v>
      </c>
      <c r="E435" s="9">
        <f ca="1">IF(E434&lt;A435,A435+Segéd!F435,Vásárlás!E434+Segéd!F435)</f>
        <v>1.1204282407407398</v>
      </c>
    </row>
    <row r="436" spans="1:5" x14ac:dyDescent="0.25">
      <c r="A436" s="6">
        <f ca="1">A435+TIME(0,0,Segéd!A436)</f>
        <v>1.1212037037037028</v>
      </c>
      <c r="B436" s="7">
        <f ca="1">RANDBETWEEN(1,'Üzleti adatok'!$B$4)</f>
        <v>2</v>
      </c>
      <c r="C436" s="7" t="str">
        <f ca="1">INDEX(Palacsinták!$A$2:$A$4,RANDBETWEEN(1,Segéd!$K$2))</f>
        <v>Túrós</v>
      </c>
      <c r="D436" s="8">
        <f ca="1">IF(Segéd!D436&gt;Vásárlás!B436,Vásárlás!B436*INDEX(Palacsinták!$B$2:$B$1000,MATCH(Vásárlás!C436,Palacsinták!$A$2:$A$1000,0)),MAX(Segéd!D436,0)*INDEX(Palacsinták!$B$2:$B$1000,MATCH(Vásárlás!C436,Palacsinták!$A$2:$A$1000,0)))</f>
        <v>0</v>
      </c>
      <c r="E436" s="9">
        <f ca="1">IF(E435&lt;A436,A436+Segéd!F436,Vásárlás!E435+Segéd!F436)</f>
        <v>1.1212037037037028</v>
      </c>
    </row>
    <row r="437" spans="1:5" x14ac:dyDescent="0.25">
      <c r="A437" s="6">
        <f ca="1">A436+TIME(0,0,Segéd!A437)</f>
        <v>1.1226157407407398</v>
      </c>
      <c r="B437" s="7">
        <f ca="1">RANDBETWEEN(1,'Üzleti adatok'!$B$4)</f>
        <v>3</v>
      </c>
      <c r="C437" s="7" t="str">
        <f ca="1">INDEX(Palacsinták!$A$2:$A$4,RANDBETWEEN(1,Segéd!$K$2))</f>
        <v>Túrós</v>
      </c>
      <c r="D437" s="8">
        <f ca="1">IF(Segéd!D437&gt;Vásárlás!B437,Vásárlás!B437*INDEX(Palacsinták!$B$2:$B$1000,MATCH(Vásárlás!C437,Palacsinták!$A$2:$A$1000,0)),MAX(Segéd!D437,0)*INDEX(Palacsinták!$B$2:$B$1000,MATCH(Vásárlás!C437,Palacsinták!$A$2:$A$1000,0)))</f>
        <v>0</v>
      </c>
      <c r="E437" s="9">
        <f ca="1">IF(E436&lt;A437,A437+Segéd!F437,Vásárlás!E436+Segéd!F437)</f>
        <v>1.1226157407407398</v>
      </c>
    </row>
    <row r="438" spans="1:5" x14ac:dyDescent="0.25">
      <c r="A438" s="6">
        <f ca="1">A437+TIME(0,0,Segéd!A438)</f>
        <v>1.1241782407407397</v>
      </c>
      <c r="B438" s="7">
        <f ca="1">RANDBETWEEN(1,'Üzleti adatok'!$B$4)</f>
        <v>1</v>
      </c>
      <c r="C438" s="7" t="str">
        <f ca="1">INDEX(Palacsinták!$A$2:$A$4,RANDBETWEEN(1,Segéd!$K$2))</f>
        <v>Nutellás</v>
      </c>
      <c r="D438" s="8">
        <f ca="1">IF(Segéd!D438&gt;Vásárlás!B438,Vásárlás!B438*INDEX(Palacsinták!$B$2:$B$1000,MATCH(Vásárlás!C438,Palacsinták!$A$2:$A$1000,0)),MAX(Segéd!D438,0)*INDEX(Palacsinták!$B$2:$B$1000,MATCH(Vásárlás!C438,Palacsinták!$A$2:$A$1000,0)))</f>
        <v>0</v>
      </c>
      <c r="E438" s="9">
        <f ca="1">IF(E437&lt;A438,A438+Segéd!F438,Vásárlás!E437+Segéd!F438)</f>
        <v>1.1241782407407397</v>
      </c>
    </row>
    <row r="439" spans="1:5" x14ac:dyDescent="0.25">
      <c r="A439" s="6">
        <f ca="1">A438+TIME(0,0,Segéd!A439)</f>
        <v>1.1252314814814803</v>
      </c>
      <c r="B439" s="7">
        <f ca="1">RANDBETWEEN(1,'Üzleti adatok'!$B$4)</f>
        <v>1</v>
      </c>
      <c r="C439" s="7" t="str">
        <f ca="1">INDEX(Palacsinták!$A$2:$A$4,RANDBETWEEN(1,Segéd!$K$2))</f>
        <v>Túrós</v>
      </c>
      <c r="D439" s="8">
        <f ca="1">IF(Segéd!D439&gt;Vásárlás!B439,Vásárlás!B439*INDEX(Palacsinták!$B$2:$B$1000,MATCH(Vásárlás!C439,Palacsinták!$A$2:$A$1000,0)),MAX(Segéd!D439,0)*INDEX(Palacsinták!$B$2:$B$1000,MATCH(Vásárlás!C439,Palacsinták!$A$2:$A$1000,0)))</f>
        <v>0</v>
      </c>
      <c r="E439" s="9">
        <f ca="1">IF(E438&lt;A439,A439+Segéd!F439,Vásárlás!E438+Segéd!F439)</f>
        <v>1.1252314814814803</v>
      </c>
    </row>
    <row r="440" spans="1:5" x14ac:dyDescent="0.25">
      <c r="A440" s="6">
        <f ca="1">A439+TIME(0,0,Segéd!A440)</f>
        <v>1.1276273148148137</v>
      </c>
      <c r="B440" s="7">
        <f ca="1">RANDBETWEEN(1,'Üzleti adatok'!$B$4)</f>
        <v>2</v>
      </c>
      <c r="C440" s="7" t="str">
        <f ca="1">INDEX(Palacsinták!$A$2:$A$4,RANDBETWEEN(1,Segéd!$K$2))</f>
        <v>Lekváros</v>
      </c>
      <c r="D440" s="8">
        <f ca="1">IF(Segéd!D440&gt;Vásárlás!B440,Vásárlás!B440*INDEX(Palacsinták!$B$2:$B$1000,MATCH(Vásárlás!C440,Palacsinták!$A$2:$A$1000,0)),MAX(Segéd!D440,0)*INDEX(Palacsinták!$B$2:$B$1000,MATCH(Vásárlás!C440,Palacsinták!$A$2:$A$1000,0)))</f>
        <v>0</v>
      </c>
      <c r="E440" s="9">
        <f ca="1">IF(E439&lt;A440,A440+Segéd!F440,Vásárlás!E439+Segéd!F440)</f>
        <v>1.1276273148148137</v>
      </c>
    </row>
    <row r="441" spans="1:5" x14ac:dyDescent="0.25">
      <c r="A441" s="6">
        <f ca="1">A440+TIME(0,0,Segéd!A441)</f>
        <v>1.1298495370370358</v>
      </c>
      <c r="B441" s="7">
        <f ca="1">RANDBETWEEN(1,'Üzleti adatok'!$B$4)</f>
        <v>4</v>
      </c>
      <c r="C441" s="7" t="str">
        <f ca="1">INDEX(Palacsinták!$A$2:$A$4,RANDBETWEEN(1,Segéd!$K$2))</f>
        <v>Lekváros</v>
      </c>
      <c r="D441" s="8">
        <f ca="1">IF(Segéd!D441&gt;Vásárlás!B441,Vásárlás!B441*INDEX(Palacsinták!$B$2:$B$1000,MATCH(Vásárlás!C441,Palacsinták!$A$2:$A$1000,0)),MAX(Segéd!D441,0)*INDEX(Palacsinták!$B$2:$B$1000,MATCH(Vásárlás!C441,Palacsinták!$A$2:$A$1000,0)))</f>
        <v>0</v>
      </c>
      <c r="E441" s="9">
        <f ca="1">IF(E440&lt;A441,A441+Segéd!F441,Vásárlás!E440+Segéd!F441)</f>
        <v>1.1298495370370358</v>
      </c>
    </row>
    <row r="442" spans="1:5" x14ac:dyDescent="0.25">
      <c r="A442" s="6">
        <f ca="1">A441+TIME(0,0,Segéd!A442)</f>
        <v>1.1310995370370358</v>
      </c>
      <c r="B442" s="7">
        <f ca="1">RANDBETWEEN(1,'Üzleti adatok'!$B$4)</f>
        <v>3</v>
      </c>
      <c r="C442" s="7" t="str">
        <f ca="1">INDEX(Palacsinták!$A$2:$A$4,RANDBETWEEN(1,Segéd!$K$2))</f>
        <v>Túrós</v>
      </c>
      <c r="D442" s="8">
        <f ca="1">IF(Segéd!D442&gt;Vásárlás!B442,Vásárlás!B442*INDEX(Palacsinták!$B$2:$B$1000,MATCH(Vásárlás!C442,Palacsinták!$A$2:$A$1000,0)),MAX(Segéd!D442,0)*INDEX(Palacsinták!$B$2:$B$1000,MATCH(Vásárlás!C442,Palacsinták!$A$2:$A$1000,0)))</f>
        <v>0</v>
      </c>
      <c r="E442" s="9">
        <f ca="1">IF(E441&lt;A442,A442+Segéd!F442,Vásárlás!E441+Segéd!F442)</f>
        <v>1.1310995370370358</v>
      </c>
    </row>
    <row r="443" spans="1:5" x14ac:dyDescent="0.25">
      <c r="A443" s="6">
        <f ca="1">A442+TIME(0,0,Segéd!A443)</f>
        <v>1.1327199074074061</v>
      </c>
      <c r="B443" s="7">
        <f ca="1">RANDBETWEEN(1,'Üzleti adatok'!$B$4)</f>
        <v>1</v>
      </c>
      <c r="C443" s="7" t="str">
        <f ca="1">INDEX(Palacsinták!$A$2:$A$4,RANDBETWEEN(1,Segéd!$K$2))</f>
        <v>Nutellás</v>
      </c>
      <c r="D443" s="8">
        <f ca="1">IF(Segéd!D443&gt;Vásárlás!B443,Vásárlás!B443*INDEX(Palacsinták!$B$2:$B$1000,MATCH(Vásárlás!C443,Palacsinták!$A$2:$A$1000,0)),MAX(Segéd!D443,0)*INDEX(Palacsinták!$B$2:$B$1000,MATCH(Vásárlás!C443,Palacsinták!$A$2:$A$1000,0)))</f>
        <v>0</v>
      </c>
      <c r="E443" s="9">
        <f ca="1">IF(E442&lt;A443,A443+Segéd!F443,Vásárlás!E442+Segéd!F443)</f>
        <v>1.1327199074074061</v>
      </c>
    </row>
    <row r="444" spans="1:5" x14ac:dyDescent="0.25">
      <c r="A444" s="6">
        <f ca="1">A443+TIME(0,0,Segéd!A444)</f>
        <v>1.1346527777777764</v>
      </c>
      <c r="B444" s="7">
        <f ca="1">RANDBETWEEN(1,'Üzleti adatok'!$B$4)</f>
        <v>4</v>
      </c>
      <c r="C444" s="7" t="str">
        <f ca="1">INDEX(Palacsinták!$A$2:$A$4,RANDBETWEEN(1,Segéd!$K$2))</f>
        <v>Túrós</v>
      </c>
      <c r="D444" s="8">
        <f ca="1">IF(Segéd!D444&gt;Vásárlás!B444,Vásárlás!B444*INDEX(Palacsinták!$B$2:$B$1000,MATCH(Vásárlás!C444,Palacsinták!$A$2:$A$1000,0)),MAX(Segéd!D444,0)*INDEX(Palacsinták!$B$2:$B$1000,MATCH(Vásárlás!C444,Palacsinták!$A$2:$A$1000,0)))</f>
        <v>0</v>
      </c>
      <c r="E444" s="9">
        <f ca="1">IF(E443&lt;A444,A444+Segéd!F444,Vásárlás!E443+Segéd!F444)</f>
        <v>1.1346527777777764</v>
      </c>
    </row>
    <row r="445" spans="1:5" x14ac:dyDescent="0.25">
      <c r="A445" s="6">
        <f ca="1">A444+TIME(0,0,Segéd!A445)</f>
        <v>1.1346874999999985</v>
      </c>
      <c r="B445" s="7">
        <f ca="1">RANDBETWEEN(1,'Üzleti adatok'!$B$4)</f>
        <v>5</v>
      </c>
      <c r="C445" s="7" t="str">
        <f ca="1">INDEX(Palacsinták!$A$2:$A$4,RANDBETWEEN(1,Segéd!$K$2))</f>
        <v>Nutellás</v>
      </c>
      <c r="D445" s="8">
        <f ca="1">IF(Segéd!D445&gt;Vásárlás!B445,Vásárlás!B445*INDEX(Palacsinták!$B$2:$B$1000,MATCH(Vásárlás!C445,Palacsinták!$A$2:$A$1000,0)),MAX(Segéd!D445,0)*INDEX(Palacsinták!$B$2:$B$1000,MATCH(Vásárlás!C445,Palacsinták!$A$2:$A$1000,0)))</f>
        <v>0</v>
      </c>
      <c r="E445" s="9">
        <f ca="1">IF(E444&lt;A445,A445+Segéd!F445,Vásárlás!E444+Segéd!F445)</f>
        <v>1.1346874999999985</v>
      </c>
    </row>
    <row r="446" spans="1:5" x14ac:dyDescent="0.25">
      <c r="A446" s="6">
        <f ca="1">A445+TIME(0,0,Segéd!A446)</f>
        <v>1.1373263888888874</v>
      </c>
      <c r="B446" s="7">
        <f ca="1">RANDBETWEEN(1,'Üzleti adatok'!$B$4)</f>
        <v>2</v>
      </c>
      <c r="C446" s="7" t="str">
        <f ca="1">INDEX(Palacsinták!$A$2:$A$4,RANDBETWEEN(1,Segéd!$K$2))</f>
        <v>Túrós</v>
      </c>
      <c r="D446" s="8">
        <f ca="1">IF(Segéd!D446&gt;Vásárlás!B446,Vásárlás!B446*INDEX(Palacsinták!$B$2:$B$1000,MATCH(Vásárlás!C446,Palacsinták!$A$2:$A$1000,0)),MAX(Segéd!D446,0)*INDEX(Palacsinták!$B$2:$B$1000,MATCH(Vásárlás!C446,Palacsinták!$A$2:$A$1000,0)))</f>
        <v>0</v>
      </c>
      <c r="E446" s="9">
        <f ca="1">IF(E445&lt;A446,A446+Segéd!F446,Vásárlás!E445+Segéd!F446)</f>
        <v>1.1373263888888874</v>
      </c>
    </row>
    <row r="447" spans="1:5" x14ac:dyDescent="0.25">
      <c r="A447" s="6">
        <f ca="1">A446+TIME(0,0,Segéd!A447)</f>
        <v>1.1375925925925912</v>
      </c>
      <c r="B447" s="7">
        <f ca="1">RANDBETWEEN(1,'Üzleti adatok'!$B$4)</f>
        <v>4</v>
      </c>
      <c r="C447" s="7" t="str">
        <f ca="1">INDEX(Palacsinták!$A$2:$A$4,RANDBETWEEN(1,Segéd!$K$2))</f>
        <v>Túrós</v>
      </c>
      <c r="D447" s="8">
        <f ca="1">IF(Segéd!D447&gt;Vásárlás!B447,Vásárlás!B447*INDEX(Palacsinták!$B$2:$B$1000,MATCH(Vásárlás!C447,Palacsinták!$A$2:$A$1000,0)),MAX(Segéd!D447,0)*INDEX(Palacsinták!$B$2:$B$1000,MATCH(Vásárlás!C447,Palacsinták!$A$2:$A$1000,0)))</f>
        <v>0</v>
      </c>
      <c r="E447" s="9">
        <f ca="1">IF(E446&lt;A447,A447+Segéd!F447,Vásárlás!E446+Segéd!F447)</f>
        <v>1.1375925925925912</v>
      </c>
    </row>
    <row r="448" spans="1:5" x14ac:dyDescent="0.25">
      <c r="A448" s="6">
        <f ca="1">A447+TIME(0,0,Segéd!A448)</f>
        <v>1.1393981481481468</v>
      </c>
      <c r="B448" s="7">
        <f ca="1">RANDBETWEEN(1,'Üzleti adatok'!$B$4)</f>
        <v>5</v>
      </c>
      <c r="C448" s="7" t="str">
        <f ca="1">INDEX(Palacsinták!$A$2:$A$4,RANDBETWEEN(1,Segéd!$K$2))</f>
        <v>Lekváros</v>
      </c>
      <c r="D448" s="8">
        <f ca="1">IF(Segéd!D448&gt;Vásárlás!B448,Vásárlás!B448*INDEX(Palacsinták!$B$2:$B$1000,MATCH(Vásárlás!C448,Palacsinták!$A$2:$A$1000,0)),MAX(Segéd!D448,0)*INDEX(Palacsinták!$B$2:$B$1000,MATCH(Vásárlás!C448,Palacsinták!$A$2:$A$1000,0)))</f>
        <v>0</v>
      </c>
      <c r="E448" s="9">
        <f ca="1">IF(E447&lt;A448,A448+Segéd!F448,Vásárlás!E447+Segéd!F448)</f>
        <v>1.1393981481481468</v>
      </c>
    </row>
    <row r="449" spans="1:5" x14ac:dyDescent="0.25">
      <c r="A449" s="6">
        <f ca="1">A448+TIME(0,0,Segéd!A449)</f>
        <v>1.1417361111111097</v>
      </c>
      <c r="B449" s="7">
        <f ca="1">RANDBETWEEN(1,'Üzleti adatok'!$B$4)</f>
        <v>5</v>
      </c>
      <c r="C449" s="7" t="str">
        <f ca="1">INDEX(Palacsinták!$A$2:$A$4,RANDBETWEEN(1,Segéd!$K$2))</f>
        <v>Túrós</v>
      </c>
      <c r="D449" s="8">
        <f ca="1">IF(Segéd!D449&gt;Vásárlás!B449,Vásárlás!B449*INDEX(Palacsinták!$B$2:$B$1000,MATCH(Vásárlás!C449,Palacsinták!$A$2:$A$1000,0)),MAX(Segéd!D449,0)*INDEX(Palacsinták!$B$2:$B$1000,MATCH(Vásárlás!C449,Palacsinták!$A$2:$A$1000,0)))</f>
        <v>0</v>
      </c>
      <c r="E449" s="9">
        <f ca="1">IF(E448&lt;A449,A449+Segéd!F449,Vásárlás!E448+Segéd!F449)</f>
        <v>1.1417361111111097</v>
      </c>
    </row>
    <row r="450" spans="1:5" x14ac:dyDescent="0.25">
      <c r="A450" s="6">
        <f ca="1">A449+TIME(0,0,Segéd!A450)</f>
        <v>1.1424537037037024</v>
      </c>
      <c r="B450" s="7">
        <f ca="1">RANDBETWEEN(1,'Üzleti adatok'!$B$4)</f>
        <v>2</v>
      </c>
      <c r="C450" s="7" t="str">
        <f ca="1">INDEX(Palacsinták!$A$2:$A$4,RANDBETWEEN(1,Segéd!$K$2))</f>
        <v>Nutellás</v>
      </c>
      <c r="D450" s="8">
        <f ca="1">IF(Segéd!D450&gt;Vásárlás!B450,Vásárlás!B450*INDEX(Palacsinták!$B$2:$B$1000,MATCH(Vásárlás!C450,Palacsinták!$A$2:$A$1000,0)),MAX(Segéd!D450,0)*INDEX(Palacsinták!$B$2:$B$1000,MATCH(Vásárlás!C450,Palacsinták!$A$2:$A$1000,0)))</f>
        <v>0</v>
      </c>
      <c r="E450" s="9">
        <f ca="1">IF(E449&lt;A450,A450+Segéd!F450,Vásárlás!E449+Segéd!F450)</f>
        <v>1.1424537037037024</v>
      </c>
    </row>
    <row r="451" spans="1:5" x14ac:dyDescent="0.25">
      <c r="A451" s="6">
        <f ca="1">A450+TIME(0,0,Segéd!A451)</f>
        <v>1.145347222222221</v>
      </c>
      <c r="B451" s="7">
        <f ca="1">RANDBETWEEN(1,'Üzleti adatok'!$B$4)</f>
        <v>1</v>
      </c>
      <c r="C451" s="7" t="str">
        <f ca="1">INDEX(Palacsinták!$A$2:$A$4,RANDBETWEEN(1,Segéd!$K$2))</f>
        <v>Nutellás</v>
      </c>
      <c r="D451" s="8">
        <f ca="1">IF(Segéd!D451&gt;Vásárlás!B451,Vásárlás!B451*INDEX(Palacsinták!$B$2:$B$1000,MATCH(Vásárlás!C451,Palacsinták!$A$2:$A$1000,0)),MAX(Segéd!D451,0)*INDEX(Palacsinták!$B$2:$B$1000,MATCH(Vásárlás!C451,Palacsinták!$A$2:$A$1000,0)))</f>
        <v>0</v>
      </c>
      <c r="E451" s="9">
        <f ca="1">IF(E450&lt;A451,A451+Segéd!F451,Vásárlás!E450+Segéd!F451)</f>
        <v>1.145347222222221</v>
      </c>
    </row>
    <row r="452" spans="1:5" x14ac:dyDescent="0.25">
      <c r="A452" s="6">
        <f ca="1">A451+TIME(0,0,Segéd!A452)</f>
        <v>1.1471990740740727</v>
      </c>
      <c r="B452" s="7">
        <f ca="1">RANDBETWEEN(1,'Üzleti adatok'!$B$4)</f>
        <v>4</v>
      </c>
      <c r="C452" s="7" t="str">
        <f ca="1">INDEX(Palacsinták!$A$2:$A$4,RANDBETWEEN(1,Segéd!$K$2))</f>
        <v>Nutellás</v>
      </c>
      <c r="D452" s="8">
        <f ca="1">IF(Segéd!D452&gt;Vásárlás!B452,Vásárlás!B452*INDEX(Palacsinták!$B$2:$B$1000,MATCH(Vásárlás!C452,Palacsinták!$A$2:$A$1000,0)),MAX(Segéd!D452,0)*INDEX(Palacsinták!$B$2:$B$1000,MATCH(Vásárlás!C452,Palacsinták!$A$2:$A$1000,0)))</f>
        <v>0</v>
      </c>
      <c r="E452" s="9">
        <f ca="1">IF(E451&lt;A452,A452+Segéd!F452,Vásárlás!E451+Segéd!F452)</f>
        <v>1.1471990740740727</v>
      </c>
    </row>
    <row r="453" spans="1:5" x14ac:dyDescent="0.25">
      <c r="A453" s="6">
        <f ca="1">A452+TIME(0,0,Segéd!A453)</f>
        <v>1.1503356481481468</v>
      </c>
      <c r="B453" s="7">
        <f ca="1">RANDBETWEEN(1,'Üzleti adatok'!$B$4)</f>
        <v>4</v>
      </c>
      <c r="C453" s="7" t="str">
        <f ca="1">INDEX(Palacsinták!$A$2:$A$4,RANDBETWEEN(1,Segéd!$K$2))</f>
        <v>Nutellás</v>
      </c>
      <c r="D453" s="8">
        <f ca="1">IF(Segéd!D453&gt;Vásárlás!B453,Vásárlás!B453*INDEX(Palacsinták!$B$2:$B$1000,MATCH(Vásárlás!C453,Palacsinták!$A$2:$A$1000,0)),MAX(Segéd!D453,0)*INDEX(Palacsinták!$B$2:$B$1000,MATCH(Vásárlás!C453,Palacsinták!$A$2:$A$1000,0)))</f>
        <v>0</v>
      </c>
      <c r="E453" s="9">
        <f ca="1">IF(E452&lt;A453,A453+Segéd!F453,Vásárlás!E452+Segéd!F453)</f>
        <v>1.1503356481481468</v>
      </c>
    </row>
    <row r="454" spans="1:5" x14ac:dyDescent="0.25">
      <c r="A454" s="6">
        <f ca="1">A453+TIME(0,0,Segéd!A454)</f>
        <v>1.1529629629629616</v>
      </c>
      <c r="B454" s="7">
        <f ca="1">RANDBETWEEN(1,'Üzleti adatok'!$B$4)</f>
        <v>2</v>
      </c>
      <c r="C454" s="7" t="str">
        <f ca="1">INDEX(Palacsinták!$A$2:$A$4,RANDBETWEEN(1,Segéd!$K$2))</f>
        <v>Lekváros</v>
      </c>
      <c r="D454" s="8">
        <f ca="1">IF(Segéd!D454&gt;Vásárlás!B454,Vásárlás!B454*INDEX(Palacsinták!$B$2:$B$1000,MATCH(Vásárlás!C454,Palacsinták!$A$2:$A$1000,0)),MAX(Segéd!D454,0)*INDEX(Palacsinták!$B$2:$B$1000,MATCH(Vásárlás!C454,Palacsinták!$A$2:$A$1000,0)))</f>
        <v>0</v>
      </c>
      <c r="E454" s="9">
        <f ca="1">IF(E453&lt;A454,A454+Segéd!F454,Vásárlás!E453+Segéd!F454)</f>
        <v>1.1529629629629616</v>
      </c>
    </row>
    <row r="455" spans="1:5" x14ac:dyDescent="0.25">
      <c r="A455" s="6">
        <f ca="1">A454+TIME(0,0,Segéd!A455)</f>
        <v>1.1548726851851838</v>
      </c>
      <c r="B455" s="7">
        <f ca="1">RANDBETWEEN(1,'Üzleti adatok'!$B$4)</f>
        <v>4</v>
      </c>
      <c r="C455" s="7" t="str">
        <f ca="1">INDEX(Palacsinták!$A$2:$A$4,RANDBETWEEN(1,Segéd!$K$2))</f>
        <v>Túrós</v>
      </c>
      <c r="D455" s="8">
        <f ca="1">IF(Segéd!D455&gt;Vásárlás!B455,Vásárlás!B455*INDEX(Palacsinták!$B$2:$B$1000,MATCH(Vásárlás!C455,Palacsinták!$A$2:$A$1000,0)),MAX(Segéd!D455,0)*INDEX(Palacsinták!$B$2:$B$1000,MATCH(Vásárlás!C455,Palacsinták!$A$2:$A$1000,0)))</f>
        <v>0</v>
      </c>
      <c r="E455" s="9">
        <f ca="1">IF(E454&lt;A455,A455+Segéd!F455,Vásárlás!E454+Segéd!F455)</f>
        <v>1.1548726851851838</v>
      </c>
    </row>
    <row r="456" spans="1:5" x14ac:dyDescent="0.25">
      <c r="A456" s="6">
        <f ca="1">A455+TIME(0,0,Segéd!A456)</f>
        <v>1.1560069444444432</v>
      </c>
      <c r="B456" s="7">
        <f ca="1">RANDBETWEEN(1,'Üzleti adatok'!$B$4)</f>
        <v>5</v>
      </c>
      <c r="C456" s="7" t="str">
        <f ca="1">INDEX(Palacsinták!$A$2:$A$4,RANDBETWEEN(1,Segéd!$K$2))</f>
        <v>Lekváros</v>
      </c>
      <c r="D456" s="8">
        <f ca="1">IF(Segéd!D456&gt;Vásárlás!B456,Vásárlás!B456*INDEX(Palacsinták!$B$2:$B$1000,MATCH(Vásárlás!C456,Palacsinták!$A$2:$A$1000,0)),MAX(Segéd!D456,0)*INDEX(Palacsinták!$B$2:$B$1000,MATCH(Vásárlás!C456,Palacsinták!$A$2:$A$1000,0)))</f>
        <v>0</v>
      </c>
      <c r="E456" s="9">
        <f ca="1">IF(E455&lt;A456,A456+Segéd!F456,Vásárlás!E455+Segéd!F456)</f>
        <v>1.1560069444444432</v>
      </c>
    </row>
    <row r="457" spans="1:5" x14ac:dyDescent="0.25">
      <c r="A457" s="6">
        <f ca="1">A456+TIME(0,0,Segéd!A457)</f>
        <v>1.1560648148148136</v>
      </c>
      <c r="B457" s="7">
        <f ca="1">RANDBETWEEN(1,'Üzleti adatok'!$B$4)</f>
        <v>3</v>
      </c>
      <c r="C457" s="7" t="str">
        <f ca="1">INDEX(Palacsinták!$A$2:$A$4,RANDBETWEEN(1,Segéd!$K$2))</f>
        <v>Nutellás</v>
      </c>
      <c r="D457" s="8">
        <f ca="1">IF(Segéd!D457&gt;Vásárlás!B457,Vásárlás!B457*INDEX(Palacsinták!$B$2:$B$1000,MATCH(Vásárlás!C457,Palacsinták!$A$2:$A$1000,0)),MAX(Segéd!D457,0)*INDEX(Palacsinták!$B$2:$B$1000,MATCH(Vásárlás!C457,Palacsinták!$A$2:$A$1000,0)))</f>
        <v>0</v>
      </c>
      <c r="E457" s="9">
        <f ca="1">IF(E456&lt;A457,A457+Segéd!F457,Vásárlás!E456+Segéd!F457)</f>
        <v>1.1560648148148136</v>
      </c>
    </row>
    <row r="458" spans="1:5" x14ac:dyDescent="0.25">
      <c r="A458" s="6">
        <f ca="1">A457+TIME(0,0,Segéd!A458)</f>
        <v>1.1585416666666655</v>
      </c>
      <c r="B458" s="7">
        <f ca="1">RANDBETWEEN(1,'Üzleti adatok'!$B$4)</f>
        <v>1</v>
      </c>
      <c r="C458" s="7" t="str">
        <f ca="1">INDEX(Palacsinták!$A$2:$A$4,RANDBETWEEN(1,Segéd!$K$2))</f>
        <v>Túrós</v>
      </c>
      <c r="D458" s="8">
        <f ca="1">IF(Segéd!D458&gt;Vásárlás!B458,Vásárlás!B458*INDEX(Palacsinták!$B$2:$B$1000,MATCH(Vásárlás!C458,Palacsinták!$A$2:$A$1000,0)),MAX(Segéd!D458,0)*INDEX(Palacsinták!$B$2:$B$1000,MATCH(Vásárlás!C458,Palacsinták!$A$2:$A$1000,0)))</f>
        <v>0</v>
      </c>
      <c r="E458" s="9">
        <f ca="1">IF(E457&lt;A458,A458+Segéd!F458,Vásárlás!E457+Segéd!F458)</f>
        <v>1.1585416666666655</v>
      </c>
    </row>
    <row r="459" spans="1:5" x14ac:dyDescent="0.25">
      <c r="A459" s="6">
        <f ca="1">A458+TIME(0,0,Segéd!A459)</f>
        <v>1.1600810185185173</v>
      </c>
      <c r="B459" s="7">
        <f ca="1">RANDBETWEEN(1,'Üzleti adatok'!$B$4)</f>
        <v>5</v>
      </c>
      <c r="C459" s="7" t="str">
        <f ca="1">INDEX(Palacsinták!$A$2:$A$4,RANDBETWEEN(1,Segéd!$K$2))</f>
        <v>Túrós</v>
      </c>
      <c r="D459" s="8">
        <f ca="1">IF(Segéd!D459&gt;Vásárlás!B459,Vásárlás!B459*INDEX(Palacsinták!$B$2:$B$1000,MATCH(Vásárlás!C459,Palacsinták!$A$2:$A$1000,0)),MAX(Segéd!D459,0)*INDEX(Palacsinták!$B$2:$B$1000,MATCH(Vásárlás!C459,Palacsinták!$A$2:$A$1000,0)))</f>
        <v>0</v>
      </c>
      <c r="E459" s="9">
        <f ca="1">IF(E458&lt;A459,A459+Segéd!F459,Vásárlás!E458+Segéd!F459)</f>
        <v>1.1600810185185173</v>
      </c>
    </row>
    <row r="460" spans="1:5" x14ac:dyDescent="0.25">
      <c r="A460" s="6">
        <f ca="1">A459+TIME(0,0,Segéd!A460)</f>
        <v>1.1602430555555543</v>
      </c>
      <c r="B460" s="7">
        <f ca="1">RANDBETWEEN(1,'Üzleti adatok'!$B$4)</f>
        <v>3</v>
      </c>
      <c r="C460" s="7" t="str">
        <f ca="1">INDEX(Palacsinták!$A$2:$A$4,RANDBETWEEN(1,Segéd!$K$2))</f>
        <v>Nutellás</v>
      </c>
      <c r="D460" s="8">
        <f ca="1">IF(Segéd!D460&gt;Vásárlás!B460,Vásárlás!B460*INDEX(Palacsinták!$B$2:$B$1000,MATCH(Vásárlás!C460,Palacsinták!$A$2:$A$1000,0)),MAX(Segéd!D460,0)*INDEX(Palacsinták!$B$2:$B$1000,MATCH(Vásárlás!C460,Palacsinták!$A$2:$A$1000,0)))</f>
        <v>0</v>
      </c>
      <c r="E460" s="9">
        <f ca="1">IF(E459&lt;A460,A460+Segéd!F460,Vásárlás!E459+Segéd!F460)</f>
        <v>1.1602430555555543</v>
      </c>
    </row>
    <row r="461" spans="1:5" x14ac:dyDescent="0.25">
      <c r="A461" s="6">
        <f ca="1">A460+TIME(0,0,Segéd!A461)</f>
        <v>1.1603472222222209</v>
      </c>
      <c r="B461" s="7">
        <f ca="1">RANDBETWEEN(1,'Üzleti adatok'!$B$4)</f>
        <v>3</v>
      </c>
      <c r="C461" s="7" t="str">
        <f ca="1">INDEX(Palacsinták!$A$2:$A$4,RANDBETWEEN(1,Segéd!$K$2))</f>
        <v>Túrós</v>
      </c>
      <c r="D461" s="8">
        <f ca="1">IF(Segéd!D461&gt;Vásárlás!B461,Vásárlás!B461*INDEX(Palacsinták!$B$2:$B$1000,MATCH(Vásárlás!C461,Palacsinták!$A$2:$A$1000,0)),MAX(Segéd!D461,0)*INDEX(Palacsinták!$B$2:$B$1000,MATCH(Vásárlás!C461,Palacsinták!$A$2:$A$1000,0)))</f>
        <v>0</v>
      </c>
      <c r="E461" s="9">
        <f ca="1">IF(E460&lt;A461,A461+Segéd!F461,Vásárlás!E460+Segéd!F461)</f>
        <v>1.1603472222222209</v>
      </c>
    </row>
    <row r="462" spans="1:5" x14ac:dyDescent="0.25">
      <c r="A462" s="6">
        <f ca="1">A461+TIME(0,0,Segéd!A462)</f>
        <v>1.16241898148148</v>
      </c>
      <c r="B462" s="7">
        <f ca="1">RANDBETWEEN(1,'Üzleti adatok'!$B$4)</f>
        <v>3</v>
      </c>
      <c r="C462" s="7" t="str">
        <f ca="1">INDEX(Palacsinták!$A$2:$A$4,RANDBETWEEN(1,Segéd!$K$2))</f>
        <v>Nutellás</v>
      </c>
      <c r="D462" s="8">
        <f ca="1">IF(Segéd!D462&gt;Vásárlás!B462,Vásárlás!B462*INDEX(Palacsinták!$B$2:$B$1000,MATCH(Vásárlás!C462,Palacsinták!$A$2:$A$1000,0)),MAX(Segéd!D462,0)*INDEX(Palacsinták!$B$2:$B$1000,MATCH(Vásárlás!C462,Palacsinták!$A$2:$A$1000,0)))</f>
        <v>0</v>
      </c>
      <c r="E462" s="9">
        <f ca="1">IF(E461&lt;A462,A462+Segéd!F462,Vásárlás!E461+Segéd!F462)</f>
        <v>1.16241898148148</v>
      </c>
    </row>
    <row r="463" spans="1:5" x14ac:dyDescent="0.25">
      <c r="A463" s="6">
        <f ca="1">A462+TIME(0,0,Segéd!A463)</f>
        <v>1.1657754629629615</v>
      </c>
      <c r="B463" s="7">
        <f ca="1">RANDBETWEEN(1,'Üzleti adatok'!$B$4)</f>
        <v>1</v>
      </c>
      <c r="C463" s="7" t="str">
        <f ca="1">INDEX(Palacsinták!$A$2:$A$4,RANDBETWEEN(1,Segéd!$K$2))</f>
        <v>Túrós</v>
      </c>
      <c r="D463" s="8">
        <f ca="1">IF(Segéd!D463&gt;Vásárlás!B463,Vásárlás!B463*INDEX(Palacsinták!$B$2:$B$1000,MATCH(Vásárlás!C463,Palacsinták!$A$2:$A$1000,0)),MAX(Segéd!D463,0)*INDEX(Palacsinták!$B$2:$B$1000,MATCH(Vásárlás!C463,Palacsinták!$A$2:$A$1000,0)))</f>
        <v>0</v>
      </c>
      <c r="E463" s="9">
        <f ca="1">IF(E462&lt;A463,A463+Segéd!F463,Vásárlás!E462+Segéd!F463)</f>
        <v>1.1657754629629615</v>
      </c>
    </row>
    <row r="464" spans="1:5" x14ac:dyDescent="0.25">
      <c r="A464" s="6">
        <f ca="1">A463+TIME(0,0,Segéd!A464)</f>
        <v>1.1665624999999986</v>
      </c>
      <c r="B464" s="7">
        <f ca="1">RANDBETWEEN(1,'Üzleti adatok'!$B$4)</f>
        <v>3</v>
      </c>
      <c r="C464" s="7" t="str">
        <f ca="1">INDEX(Palacsinták!$A$2:$A$4,RANDBETWEEN(1,Segéd!$K$2))</f>
        <v>Nutellás</v>
      </c>
      <c r="D464" s="8">
        <f ca="1">IF(Segéd!D464&gt;Vásárlás!B464,Vásárlás!B464*INDEX(Palacsinták!$B$2:$B$1000,MATCH(Vásárlás!C464,Palacsinták!$A$2:$A$1000,0)),MAX(Segéd!D464,0)*INDEX(Palacsinták!$B$2:$B$1000,MATCH(Vásárlás!C464,Palacsinták!$A$2:$A$1000,0)))</f>
        <v>0</v>
      </c>
      <c r="E464" s="9">
        <f ca="1">IF(E463&lt;A464,A464+Segéd!F464,Vásárlás!E463+Segéd!F464)</f>
        <v>1.1665624999999986</v>
      </c>
    </row>
    <row r="465" spans="1:5" x14ac:dyDescent="0.25">
      <c r="A465" s="6">
        <f ca="1">A464+TIME(0,0,Segéd!A465)</f>
        <v>1.1667476851851839</v>
      </c>
      <c r="B465" s="7">
        <f ca="1">RANDBETWEEN(1,'Üzleti adatok'!$B$4)</f>
        <v>3</v>
      </c>
      <c r="C465" s="7" t="str">
        <f ca="1">INDEX(Palacsinták!$A$2:$A$4,RANDBETWEEN(1,Segéd!$K$2))</f>
        <v>Túrós</v>
      </c>
      <c r="D465" s="8">
        <f ca="1">IF(Segéd!D465&gt;Vásárlás!B465,Vásárlás!B465*INDEX(Palacsinták!$B$2:$B$1000,MATCH(Vásárlás!C465,Palacsinták!$A$2:$A$1000,0)),MAX(Segéd!D465,0)*INDEX(Palacsinták!$B$2:$B$1000,MATCH(Vásárlás!C465,Palacsinták!$A$2:$A$1000,0)))</f>
        <v>0</v>
      </c>
      <c r="E465" s="9">
        <f ca="1">IF(E464&lt;A465,A465+Segéd!F465,Vásárlás!E464+Segéd!F465)</f>
        <v>1.1667476851851839</v>
      </c>
    </row>
    <row r="466" spans="1:5" x14ac:dyDescent="0.25">
      <c r="A466" s="6">
        <f ca="1">A465+TIME(0,0,Segéd!A466)</f>
        <v>1.1681481481481468</v>
      </c>
      <c r="B466" s="7">
        <f ca="1">RANDBETWEEN(1,'Üzleti adatok'!$B$4)</f>
        <v>1</v>
      </c>
      <c r="C466" s="7" t="str">
        <f ca="1">INDEX(Palacsinták!$A$2:$A$4,RANDBETWEEN(1,Segéd!$K$2))</f>
        <v>Nutellás</v>
      </c>
      <c r="D466" s="8">
        <f ca="1">IF(Segéd!D466&gt;Vásárlás!B466,Vásárlás!B466*INDEX(Palacsinták!$B$2:$B$1000,MATCH(Vásárlás!C466,Palacsinták!$A$2:$A$1000,0)),MAX(Segéd!D466,0)*INDEX(Palacsinták!$B$2:$B$1000,MATCH(Vásárlás!C466,Palacsinták!$A$2:$A$1000,0)))</f>
        <v>0</v>
      </c>
      <c r="E466" s="9">
        <f ca="1">IF(E465&lt;A466,A466+Segéd!F466,Vásárlás!E465+Segéd!F466)</f>
        <v>1.1681481481481468</v>
      </c>
    </row>
    <row r="467" spans="1:5" x14ac:dyDescent="0.25">
      <c r="A467" s="6">
        <f ca="1">A466+TIME(0,0,Segéd!A467)</f>
        <v>1.1698148148148135</v>
      </c>
      <c r="B467" s="7">
        <f ca="1">RANDBETWEEN(1,'Üzleti adatok'!$B$4)</f>
        <v>2</v>
      </c>
      <c r="C467" s="7" t="str">
        <f ca="1">INDEX(Palacsinták!$A$2:$A$4,RANDBETWEEN(1,Segéd!$K$2))</f>
        <v>Nutellás</v>
      </c>
      <c r="D467" s="8">
        <f ca="1">IF(Segéd!D467&gt;Vásárlás!B467,Vásárlás!B467*INDEX(Palacsinták!$B$2:$B$1000,MATCH(Vásárlás!C467,Palacsinták!$A$2:$A$1000,0)),MAX(Segéd!D467,0)*INDEX(Palacsinták!$B$2:$B$1000,MATCH(Vásárlás!C467,Palacsinták!$A$2:$A$1000,0)))</f>
        <v>0</v>
      </c>
      <c r="E467" s="9">
        <f ca="1">IF(E466&lt;A467,A467+Segéd!F467,Vásárlás!E466+Segéd!F467)</f>
        <v>1.1698148148148135</v>
      </c>
    </row>
    <row r="468" spans="1:5" x14ac:dyDescent="0.25">
      <c r="A468" s="6">
        <f ca="1">A467+TIME(0,0,Segéd!A468)</f>
        <v>1.1712499999999988</v>
      </c>
      <c r="B468" s="7">
        <f ca="1">RANDBETWEEN(1,'Üzleti adatok'!$B$4)</f>
        <v>2</v>
      </c>
      <c r="C468" s="7" t="str">
        <f ca="1">INDEX(Palacsinták!$A$2:$A$4,RANDBETWEEN(1,Segéd!$K$2))</f>
        <v>Lekváros</v>
      </c>
      <c r="D468" s="8">
        <f ca="1">IF(Segéd!D468&gt;Vásárlás!B468,Vásárlás!B468*INDEX(Palacsinták!$B$2:$B$1000,MATCH(Vásárlás!C468,Palacsinták!$A$2:$A$1000,0)),MAX(Segéd!D468,0)*INDEX(Palacsinták!$B$2:$B$1000,MATCH(Vásárlás!C468,Palacsinták!$A$2:$A$1000,0)))</f>
        <v>0</v>
      </c>
      <c r="E468" s="9">
        <f ca="1">IF(E467&lt;A468,A468+Segéd!F468,Vásárlás!E467+Segéd!F468)</f>
        <v>1.1712499999999988</v>
      </c>
    </row>
    <row r="469" spans="1:5" x14ac:dyDescent="0.25">
      <c r="A469" s="6">
        <f ca="1">A468+TIME(0,0,Segéd!A469)</f>
        <v>1.17173611111111</v>
      </c>
      <c r="B469" s="7">
        <f ca="1">RANDBETWEEN(1,'Üzleti adatok'!$B$4)</f>
        <v>1</v>
      </c>
      <c r="C469" s="7" t="str">
        <f ca="1">INDEX(Palacsinták!$A$2:$A$4,RANDBETWEEN(1,Segéd!$K$2))</f>
        <v>Túrós</v>
      </c>
      <c r="D469" s="8">
        <f ca="1">IF(Segéd!D469&gt;Vásárlás!B469,Vásárlás!B469*INDEX(Palacsinták!$B$2:$B$1000,MATCH(Vásárlás!C469,Palacsinták!$A$2:$A$1000,0)),MAX(Segéd!D469,0)*INDEX(Palacsinták!$B$2:$B$1000,MATCH(Vásárlás!C469,Palacsinták!$A$2:$A$1000,0)))</f>
        <v>0</v>
      </c>
      <c r="E469" s="9">
        <f ca="1">IF(E468&lt;A469,A469+Segéd!F469,Vásárlás!E468+Segéd!F469)</f>
        <v>1.17173611111111</v>
      </c>
    </row>
    <row r="470" spans="1:5" x14ac:dyDescent="0.25">
      <c r="A470" s="6">
        <f ca="1">A469+TIME(0,0,Segéd!A470)</f>
        <v>1.1746180555555543</v>
      </c>
      <c r="B470" s="7">
        <f ca="1">RANDBETWEEN(1,'Üzleti adatok'!$B$4)</f>
        <v>5</v>
      </c>
      <c r="C470" s="7" t="str">
        <f ca="1">INDEX(Palacsinták!$A$2:$A$4,RANDBETWEEN(1,Segéd!$K$2))</f>
        <v>Túrós</v>
      </c>
      <c r="D470" s="8">
        <f ca="1">IF(Segéd!D470&gt;Vásárlás!B470,Vásárlás!B470*INDEX(Palacsinták!$B$2:$B$1000,MATCH(Vásárlás!C470,Palacsinták!$A$2:$A$1000,0)),MAX(Segéd!D470,0)*INDEX(Palacsinták!$B$2:$B$1000,MATCH(Vásárlás!C470,Palacsinták!$A$2:$A$1000,0)))</f>
        <v>0</v>
      </c>
      <c r="E470" s="9">
        <f ca="1">IF(E469&lt;A470,A470+Segéd!F470,Vásárlás!E469+Segéd!F470)</f>
        <v>1.1746180555555543</v>
      </c>
    </row>
    <row r="471" spans="1:5" x14ac:dyDescent="0.25">
      <c r="A471" s="6">
        <f ca="1">A470+TIME(0,0,Segéd!A471)</f>
        <v>1.1756944444444433</v>
      </c>
      <c r="B471" s="7">
        <f ca="1">RANDBETWEEN(1,'Üzleti adatok'!$B$4)</f>
        <v>1</v>
      </c>
      <c r="C471" s="7" t="str">
        <f ca="1">INDEX(Palacsinták!$A$2:$A$4,RANDBETWEEN(1,Segéd!$K$2))</f>
        <v>Lekváros</v>
      </c>
      <c r="D471" s="8">
        <f ca="1">IF(Segéd!D471&gt;Vásárlás!B471,Vásárlás!B471*INDEX(Palacsinták!$B$2:$B$1000,MATCH(Vásárlás!C471,Palacsinták!$A$2:$A$1000,0)),MAX(Segéd!D471,0)*INDEX(Palacsinták!$B$2:$B$1000,MATCH(Vásárlás!C471,Palacsinták!$A$2:$A$1000,0)))</f>
        <v>0</v>
      </c>
      <c r="E471" s="9">
        <f ca="1">IF(E470&lt;A471,A471+Segéd!F471,Vásárlás!E470+Segéd!F471)</f>
        <v>1.1756944444444433</v>
      </c>
    </row>
    <row r="472" spans="1:5" x14ac:dyDescent="0.25">
      <c r="A472" s="6">
        <f ca="1">A471+TIME(0,0,Segéd!A472)</f>
        <v>1.177384259259258</v>
      </c>
      <c r="B472" s="7">
        <f ca="1">RANDBETWEEN(1,'Üzleti adatok'!$B$4)</f>
        <v>5</v>
      </c>
      <c r="C472" s="7" t="str">
        <f ca="1">INDEX(Palacsinták!$A$2:$A$4,RANDBETWEEN(1,Segéd!$K$2))</f>
        <v>Nutellás</v>
      </c>
      <c r="D472" s="8">
        <f ca="1">IF(Segéd!D472&gt;Vásárlás!B472,Vásárlás!B472*INDEX(Palacsinták!$B$2:$B$1000,MATCH(Vásárlás!C472,Palacsinták!$A$2:$A$1000,0)),MAX(Segéd!D472,0)*INDEX(Palacsinták!$B$2:$B$1000,MATCH(Vásárlás!C472,Palacsinták!$A$2:$A$1000,0)))</f>
        <v>0</v>
      </c>
      <c r="E472" s="9">
        <f ca="1">IF(E471&lt;A472,A472+Segéd!F472,Vásárlás!E471+Segéd!F472)</f>
        <v>1.177384259259258</v>
      </c>
    </row>
    <row r="473" spans="1:5" x14ac:dyDescent="0.25">
      <c r="A473" s="6">
        <f ca="1">A472+TIME(0,0,Segéd!A473)</f>
        <v>1.177858796296295</v>
      </c>
      <c r="B473" s="7">
        <f ca="1">RANDBETWEEN(1,'Üzleti adatok'!$B$4)</f>
        <v>5</v>
      </c>
      <c r="C473" s="7" t="str">
        <f ca="1">INDEX(Palacsinták!$A$2:$A$4,RANDBETWEEN(1,Segéd!$K$2))</f>
        <v>Lekváros</v>
      </c>
      <c r="D473" s="8">
        <f ca="1">IF(Segéd!D473&gt;Vásárlás!B473,Vásárlás!B473*INDEX(Palacsinták!$B$2:$B$1000,MATCH(Vásárlás!C473,Palacsinták!$A$2:$A$1000,0)),MAX(Segéd!D473,0)*INDEX(Palacsinták!$B$2:$B$1000,MATCH(Vásárlás!C473,Palacsinták!$A$2:$A$1000,0)))</f>
        <v>0</v>
      </c>
      <c r="E473" s="9">
        <f ca="1">IF(E472&lt;A473,A473+Segéd!F473,Vásárlás!E472+Segéd!F473)</f>
        <v>1.177858796296295</v>
      </c>
    </row>
    <row r="474" spans="1:5" x14ac:dyDescent="0.25">
      <c r="A474" s="6">
        <f ca="1">A473+TIME(0,0,Segéd!A474)</f>
        <v>1.1794907407407393</v>
      </c>
      <c r="B474" s="7">
        <f ca="1">RANDBETWEEN(1,'Üzleti adatok'!$B$4)</f>
        <v>2</v>
      </c>
      <c r="C474" s="7" t="str">
        <f ca="1">INDEX(Palacsinták!$A$2:$A$4,RANDBETWEEN(1,Segéd!$K$2))</f>
        <v>Lekváros</v>
      </c>
      <c r="D474" s="8">
        <f ca="1">IF(Segéd!D474&gt;Vásárlás!B474,Vásárlás!B474*INDEX(Palacsinták!$B$2:$B$1000,MATCH(Vásárlás!C474,Palacsinták!$A$2:$A$1000,0)),MAX(Segéd!D474,0)*INDEX(Palacsinták!$B$2:$B$1000,MATCH(Vásárlás!C474,Palacsinták!$A$2:$A$1000,0)))</f>
        <v>0</v>
      </c>
      <c r="E474" s="9">
        <f ca="1">IF(E473&lt;A474,A474+Segéd!F474,Vásárlás!E473+Segéd!F474)</f>
        <v>1.1794907407407393</v>
      </c>
    </row>
    <row r="475" spans="1:5" x14ac:dyDescent="0.25">
      <c r="A475" s="6">
        <f ca="1">A474+TIME(0,0,Segéd!A475)</f>
        <v>1.1824999999999986</v>
      </c>
      <c r="B475" s="7">
        <f ca="1">RANDBETWEEN(1,'Üzleti adatok'!$B$4)</f>
        <v>5</v>
      </c>
      <c r="C475" s="7" t="str">
        <f ca="1">INDEX(Palacsinták!$A$2:$A$4,RANDBETWEEN(1,Segéd!$K$2))</f>
        <v>Nutellás</v>
      </c>
      <c r="D475" s="8">
        <f ca="1">IF(Segéd!D475&gt;Vásárlás!B475,Vásárlás!B475*INDEX(Palacsinták!$B$2:$B$1000,MATCH(Vásárlás!C475,Palacsinták!$A$2:$A$1000,0)),MAX(Segéd!D475,0)*INDEX(Palacsinták!$B$2:$B$1000,MATCH(Vásárlás!C475,Palacsinták!$A$2:$A$1000,0)))</f>
        <v>0</v>
      </c>
      <c r="E475" s="9">
        <f ca="1">IF(E474&lt;A475,A475+Segéd!F475,Vásárlás!E474+Segéd!F475)</f>
        <v>1.1824999999999986</v>
      </c>
    </row>
    <row r="476" spans="1:5" x14ac:dyDescent="0.25">
      <c r="A476" s="6">
        <f ca="1">A475+TIME(0,0,Segéd!A476)</f>
        <v>1.1837962962962949</v>
      </c>
      <c r="B476" s="7">
        <f ca="1">RANDBETWEEN(1,'Üzleti adatok'!$B$4)</f>
        <v>2</v>
      </c>
      <c r="C476" s="7" t="str">
        <f ca="1">INDEX(Palacsinták!$A$2:$A$4,RANDBETWEEN(1,Segéd!$K$2))</f>
        <v>Nutellás</v>
      </c>
      <c r="D476" s="8">
        <f ca="1">IF(Segéd!D476&gt;Vásárlás!B476,Vásárlás!B476*INDEX(Palacsinták!$B$2:$B$1000,MATCH(Vásárlás!C476,Palacsinták!$A$2:$A$1000,0)),MAX(Segéd!D476,0)*INDEX(Palacsinták!$B$2:$B$1000,MATCH(Vásárlás!C476,Palacsinták!$A$2:$A$1000,0)))</f>
        <v>0</v>
      </c>
      <c r="E476" s="9">
        <f ca="1">IF(E475&lt;A476,A476+Segéd!F476,Vásárlás!E475+Segéd!F476)</f>
        <v>1.1837962962962949</v>
      </c>
    </row>
    <row r="477" spans="1:5" x14ac:dyDescent="0.25">
      <c r="A477" s="6">
        <f ca="1">A476+TIME(0,0,Segéd!A477)</f>
        <v>1.1840162037037023</v>
      </c>
      <c r="B477" s="7">
        <f ca="1">RANDBETWEEN(1,'Üzleti adatok'!$B$4)</f>
        <v>1</v>
      </c>
      <c r="C477" s="7" t="str">
        <f ca="1">INDEX(Palacsinták!$A$2:$A$4,RANDBETWEEN(1,Segéd!$K$2))</f>
        <v>Túrós</v>
      </c>
      <c r="D477" s="8">
        <f ca="1">IF(Segéd!D477&gt;Vásárlás!B477,Vásárlás!B477*INDEX(Palacsinták!$B$2:$B$1000,MATCH(Vásárlás!C477,Palacsinták!$A$2:$A$1000,0)),MAX(Segéd!D477,0)*INDEX(Palacsinták!$B$2:$B$1000,MATCH(Vásárlás!C477,Palacsinták!$A$2:$A$1000,0)))</f>
        <v>0</v>
      </c>
      <c r="E477" s="9">
        <f ca="1">IF(E476&lt;A477,A477+Segéd!F477,Vásárlás!E476+Segéd!F477)</f>
        <v>1.1840162037037023</v>
      </c>
    </row>
    <row r="478" spans="1:5" x14ac:dyDescent="0.25">
      <c r="A478" s="6">
        <f ca="1">A477+TIME(0,0,Segéd!A478)</f>
        <v>1.1863078703703689</v>
      </c>
      <c r="B478" s="7">
        <f ca="1">RANDBETWEEN(1,'Üzleti adatok'!$B$4)</f>
        <v>4</v>
      </c>
      <c r="C478" s="7" t="str">
        <f ca="1">INDEX(Palacsinták!$A$2:$A$4,RANDBETWEEN(1,Segéd!$K$2))</f>
        <v>Túrós</v>
      </c>
      <c r="D478" s="8">
        <f ca="1">IF(Segéd!D478&gt;Vásárlás!B478,Vásárlás!B478*INDEX(Palacsinták!$B$2:$B$1000,MATCH(Vásárlás!C478,Palacsinták!$A$2:$A$1000,0)),MAX(Segéd!D478,0)*INDEX(Palacsinták!$B$2:$B$1000,MATCH(Vásárlás!C478,Palacsinták!$A$2:$A$1000,0)))</f>
        <v>0</v>
      </c>
      <c r="E478" s="9">
        <f ca="1">IF(E477&lt;A478,A478+Segéd!F478,Vásárlás!E477+Segéd!F478)</f>
        <v>1.1863078703703689</v>
      </c>
    </row>
    <row r="479" spans="1:5" x14ac:dyDescent="0.25">
      <c r="A479" s="6">
        <f ca="1">A478+TIME(0,0,Segéd!A479)</f>
        <v>1.1878240740740726</v>
      </c>
      <c r="B479" s="7">
        <f ca="1">RANDBETWEEN(1,'Üzleti adatok'!$B$4)</f>
        <v>5</v>
      </c>
      <c r="C479" s="7" t="str">
        <f ca="1">INDEX(Palacsinták!$A$2:$A$4,RANDBETWEEN(1,Segéd!$K$2))</f>
        <v>Túrós</v>
      </c>
      <c r="D479" s="8">
        <f ca="1">IF(Segéd!D479&gt;Vásárlás!B479,Vásárlás!B479*INDEX(Palacsinták!$B$2:$B$1000,MATCH(Vásárlás!C479,Palacsinták!$A$2:$A$1000,0)),MAX(Segéd!D479,0)*INDEX(Palacsinták!$B$2:$B$1000,MATCH(Vásárlás!C479,Palacsinták!$A$2:$A$1000,0)))</f>
        <v>0</v>
      </c>
      <c r="E479" s="9">
        <f ca="1">IF(E478&lt;A479,A479+Segéd!F479,Vásárlás!E478+Segéd!F479)</f>
        <v>1.1878240740740726</v>
      </c>
    </row>
    <row r="480" spans="1:5" x14ac:dyDescent="0.25">
      <c r="A480" s="6">
        <f ca="1">A479+TIME(0,0,Segéd!A480)</f>
        <v>1.19054398148148</v>
      </c>
      <c r="B480" s="7">
        <f ca="1">RANDBETWEEN(1,'Üzleti adatok'!$B$4)</f>
        <v>4</v>
      </c>
      <c r="C480" s="7" t="str">
        <f ca="1">INDEX(Palacsinták!$A$2:$A$4,RANDBETWEEN(1,Segéd!$K$2))</f>
        <v>Lekváros</v>
      </c>
      <c r="D480" s="8">
        <f ca="1">IF(Segéd!D480&gt;Vásárlás!B480,Vásárlás!B480*INDEX(Palacsinták!$B$2:$B$1000,MATCH(Vásárlás!C480,Palacsinták!$A$2:$A$1000,0)),MAX(Segéd!D480,0)*INDEX(Palacsinták!$B$2:$B$1000,MATCH(Vásárlás!C480,Palacsinták!$A$2:$A$1000,0)))</f>
        <v>0</v>
      </c>
      <c r="E480" s="9">
        <f ca="1">IF(E479&lt;A480,A480+Segéd!F480,Vásárlás!E479+Segéd!F480)</f>
        <v>1.19054398148148</v>
      </c>
    </row>
    <row r="481" spans="1:5" x14ac:dyDescent="0.25">
      <c r="A481" s="6">
        <f ca="1">A480+TIME(0,0,Segéd!A481)</f>
        <v>1.1937152777777762</v>
      </c>
      <c r="B481" s="7">
        <f ca="1">RANDBETWEEN(1,'Üzleti adatok'!$B$4)</f>
        <v>2</v>
      </c>
      <c r="C481" s="7" t="str">
        <f ca="1">INDEX(Palacsinták!$A$2:$A$4,RANDBETWEEN(1,Segéd!$K$2))</f>
        <v>Túrós</v>
      </c>
      <c r="D481" s="8">
        <f ca="1">IF(Segéd!D481&gt;Vásárlás!B481,Vásárlás!B481*INDEX(Palacsinták!$B$2:$B$1000,MATCH(Vásárlás!C481,Palacsinták!$A$2:$A$1000,0)),MAX(Segéd!D481,0)*INDEX(Palacsinták!$B$2:$B$1000,MATCH(Vásárlás!C481,Palacsinták!$A$2:$A$1000,0)))</f>
        <v>0</v>
      </c>
      <c r="E481" s="9">
        <f ca="1">IF(E480&lt;A481,A481+Segéd!F481,Vásárlás!E480+Segéd!F481)</f>
        <v>1.1937152777777762</v>
      </c>
    </row>
    <row r="482" spans="1:5" x14ac:dyDescent="0.25">
      <c r="A482" s="6">
        <f ca="1">A481+TIME(0,0,Segéd!A482)</f>
        <v>1.1947569444444428</v>
      </c>
      <c r="B482" s="7">
        <f ca="1">RANDBETWEEN(1,'Üzleti adatok'!$B$4)</f>
        <v>4</v>
      </c>
      <c r="C482" s="7" t="str">
        <f ca="1">INDEX(Palacsinták!$A$2:$A$4,RANDBETWEEN(1,Segéd!$K$2))</f>
        <v>Nutellás</v>
      </c>
      <c r="D482" s="8">
        <f ca="1">IF(Segéd!D482&gt;Vásárlás!B482,Vásárlás!B482*INDEX(Palacsinták!$B$2:$B$1000,MATCH(Vásárlás!C482,Palacsinták!$A$2:$A$1000,0)),MAX(Segéd!D482,0)*INDEX(Palacsinták!$B$2:$B$1000,MATCH(Vásárlás!C482,Palacsinták!$A$2:$A$1000,0)))</f>
        <v>0</v>
      </c>
      <c r="E482" s="9">
        <f ca="1">IF(E481&lt;A482,A482+Segéd!F482,Vásárlás!E481+Segéd!F482)</f>
        <v>1.1947569444444428</v>
      </c>
    </row>
    <row r="483" spans="1:5" x14ac:dyDescent="0.25">
      <c r="A483" s="6">
        <f ca="1">A482+TIME(0,0,Segéd!A483)</f>
        <v>1.1981481481481464</v>
      </c>
      <c r="B483" s="7">
        <f ca="1">RANDBETWEEN(1,'Üzleti adatok'!$B$4)</f>
        <v>2</v>
      </c>
      <c r="C483" s="7" t="str">
        <f ca="1">INDEX(Palacsinták!$A$2:$A$4,RANDBETWEEN(1,Segéd!$K$2))</f>
        <v>Túrós</v>
      </c>
      <c r="D483" s="8">
        <f ca="1">IF(Segéd!D483&gt;Vásárlás!B483,Vásárlás!B483*INDEX(Palacsinták!$B$2:$B$1000,MATCH(Vásárlás!C483,Palacsinták!$A$2:$A$1000,0)),MAX(Segéd!D483,0)*INDEX(Palacsinták!$B$2:$B$1000,MATCH(Vásárlás!C483,Palacsinták!$A$2:$A$1000,0)))</f>
        <v>0</v>
      </c>
      <c r="E483" s="9">
        <f ca="1">IF(E482&lt;A483,A483+Segéd!F483,Vásárlás!E482+Segéd!F483)</f>
        <v>1.1981481481481464</v>
      </c>
    </row>
    <row r="484" spans="1:5" x14ac:dyDescent="0.25">
      <c r="A484" s="6">
        <f ca="1">A483+TIME(0,0,Segéd!A484)</f>
        <v>1.2003124999999983</v>
      </c>
      <c r="B484" s="7">
        <f ca="1">RANDBETWEEN(1,'Üzleti adatok'!$B$4)</f>
        <v>5</v>
      </c>
      <c r="C484" s="7" t="str">
        <f ca="1">INDEX(Palacsinták!$A$2:$A$4,RANDBETWEEN(1,Segéd!$K$2))</f>
        <v>Nutellás</v>
      </c>
      <c r="D484" s="8">
        <f ca="1">IF(Segéd!D484&gt;Vásárlás!B484,Vásárlás!B484*INDEX(Palacsinták!$B$2:$B$1000,MATCH(Vásárlás!C484,Palacsinták!$A$2:$A$1000,0)),MAX(Segéd!D484,0)*INDEX(Palacsinták!$B$2:$B$1000,MATCH(Vásárlás!C484,Palacsinták!$A$2:$A$1000,0)))</f>
        <v>0</v>
      </c>
      <c r="E484" s="9">
        <f ca="1">IF(E483&lt;A484,A484+Segéd!F484,Vásárlás!E483+Segéd!F484)</f>
        <v>1.2003124999999983</v>
      </c>
    </row>
    <row r="485" spans="1:5" x14ac:dyDescent="0.25">
      <c r="A485" s="6">
        <f ca="1">A484+TIME(0,0,Segéd!A485)</f>
        <v>1.2013888888888873</v>
      </c>
      <c r="B485" s="7">
        <f ca="1">RANDBETWEEN(1,'Üzleti adatok'!$B$4)</f>
        <v>3</v>
      </c>
      <c r="C485" s="7" t="str">
        <f ca="1">INDEX(Palacsinták!$A$2:$A$4,RANDBETWEEN(1,Segéd!$K$2))</f>
        <v>Nutellás</v>
      </c>
      <c r="D485" s="8">
        <f ca="1">IF(Segéd!D485&gt;Vásárlás!B485,Vásárlás!B485*INDEX(Palacsinták!$B$2:$B$1000,MATCH(Vásárlás!C485,Palacsinták!$A$2:$A$1000,0)),MAX(Segéd!D485,0)*INDEX(Palacsinták!$B$2:$B$1000,MATCH(Vásárlás!C485,Palacsinták!$A$2:$A$1000,0)))</f>
        <v>0</v>
      </c>
      <c r="E485" s="9">
        <f ca="1">IF(E484&lt;A485,A485+Segéd!F485,Vásárlás!E484+Segéd!F485)</f>
        <v>1.2013888888888873</v>
      </c>
    </row>
    <row r="486" spans="1:5" x14ac:dyDescent="0.25">
      <c r="A486" s="6">
        <f ca="1">A485+TIME(0,0,Segéd!A486)</f>
        <v>1.2031712962962946</v>
      </c>
      <c r="B486" s="7">
        <f ca="1">RANDBETWEEN(1,'Üzleti adatok'!$B$4)</f>
        <v>2</v>
      </c>
      <c r="C486" s="7" t="str">
        <f ca="1">INDEX(Palacsinták!$A$2:$A$4,RANDBETWEEN(1,Segéd!$K$2))</f>
        <v>Túrós</v>
      </c>
      <c r="D486" s="8">
        <f ca="1">IF(Segéd!D486&gt;Vásárlás!B486,Vásárlás!B486*INDEX(Palacsinták!$B$2:$B$1000,MATCH(Vásárlás!C486,Palacsinták!$A$2:$A$1000,0)),MAX(Segéd!D486,0)*INDEX(Palacsinták!$B$2:$B$1000,MATCH(Vásárlás!C486,Palacsinták!$A$2:$A$1000,0)))</f>
        <v>0</v>
      </c>
      <c r="E486" s="9">
        <f ca="1">IF(E485&lt;A486,A486+Segéd!F486,Vásárlás!E485+Segéd!F486)</f>
        <v>1.2031712962962946</v>
      </c>
    </row>
    <row r="487" spans="1:5" x14ac:dyDescent="0.25">
      <c r="A487" s="6">
        <f ca="1">A486+TIME(0,0,Segéd!A487)</f>
        <v>1.2037731481481464</v>
      </c>
      <c r="B487" s="7">
        <f ca="1">RANDBETWEEN(1,'Üzleti adatok'!$B$4)</f>
        <v>5</v>
      </c>
      <c r="C487" s="7" t="str">
        <f ca="1">INDEX(Palacsinták!$A$2:$A$4,RANDBETWEEN(1,Segéd!$K$2))</f>
        <v>Lekváros</v>
      </c>
      <c r="D487" s="8">
        <f ca="1">IF(Segéd!D487&gt;Vásárlás!B487,Vásárlás!B487*INDEX(Palacsinták!$B$2:$B$1000,MATCH(Vásárlás!C487,Palacsinták!$A$2:$A$1000,0)),MAX(Segéd!D487,0)*INDEX(Palacsinták!$B$2:$B$1000,MATCH(Vásárlás!C487,Palacsinták!$A$2:$A$1000,0)))</f>
        <v>0</v>
      </c>
      <c r="E487" s="9">
        <f ca="1">IF(E486&lt;A487,A487+Segéd!F487,Vásárlás!E486+Segéd!F487)</f>
        <v>1.2037731481481464</v>
      </c>
    </row>
    <row r="488" spans="1:5" x14ac:dyDescent="0.25">
      <c r="A488" s="6">
        <f ca="1">A487+TIME(0,0,Segéd!A488)</f>
        <v>1.2068518518518501</v>
      </c>
      <c r="B488" s="7">
        <f ca="1">RANDBETWEEN(1,'Üzleti adatok'!$B$4)</f>
        <v>5</v>
      </c>
      <c r="C488" s="7" t="str">
        <f ca="1">INDEX(Palacsinták!$A$2:$A$4,RANDBETWEEN(1,Segéd!$K$2))</f>
        <v>Lekváros</v>
      </c>
      <c r="D488" s="8">
        <f ca="1">IF(Segéd!D488&gt;Vásárlás!B488,Vásárlás!B488*INDEX(Palacsinták!$B$2:$B$1000,MATCH(Vásárlás!C488,Palacsinták!$A$2:$A$1000,0)),MAX(Segéd!D488,0)*INDEX(Palacsinták!$B$2:$B$1000,MATCH(Vásárlás!C488,Palacsinták!$A$2:$A$1000,0)))</f>
        <v>0</v>
      </c>
      <c r="E488" s="9">
        <f ca="1">IF(E487&lt;A488,A488+Segéd!F488,Vásárlás!E487+Segéd!F488)</f>
        <v>1.2068518518518501</v>
      </c>
    </row>
    <row r="489" spans="1:5" x14ac:dyDescent="0.25">
      <c r="A489" s="6">
        <f ca="1">A488+TIME(0,0,Segéd!A489)</f>
        <v>1.2081249999999981</v>
      </c>
      <c r="B489" s="7">
        <f ca="1">RANDBETWEEN(1,'Üzleti adatok'!$B$4)</f>
        <v>5</v>
      </c>
      <c r="C489" s="7" t="str">
        <f ca="1">INDEX(Palacsinták!$A$2:$A$4,RANDBETWEEN(1,Segéd!$K$2))</f>
        <v>Túrós</v>
      </c>
      <c r="D489" s="8">
        <f ca="1">IF(Segéd!D489&gt;Vásárlás!B489,Vásárlás!B489*INDEX(Palacsinták!$B$2:$B$1000,MATCH(Vásárlás!C489,Palacsinták!$A$2:$A$1000,0)),MAX(Segéd!D489,0)*INDEX(Palacsinták!$B$2:$B$1000,MATCH(Vásárlás!C489,Palacsinták!$A$2:$A$1000,0)))</f>
        <v>0</v>
      </c>
      <c r="E489" s="9">
        <f ca="1">IF(E488&lt;A489,A489+Segéd!F489,Vásárlás!E488+Segéd!F489)</f>
        <v>1.2081249999999981</v>
      </c>
    </row>
    <row r="490" spans="1:5" x14ac:dyDescent="0.25">
      <c r="A490" s="6">
        <f ca="1">A489+TIME(0,0,Segéd!A490)</f>
        <v>1.2085300925925908</v>
      </c>
      <c r="B490" s="7">
        <f ca="1">RANDBETWEEN(1,'Üzleti adatok'!$B$4)</f>
        <v>1</v>
      </c>
      <c r="C490" s="7" t="str">
        <f ca="1">INDEX(Palacsinták!$A$2:$A$4,RANDBETWEEN(1,Segéd!$K$2))</f>
        <v>Nutellás</v>
      </c>
      <c r="D490" s="8">
        <f ca="1">IF(Segéd!D490&gt;Vásárlás!B490,Vásárlás!B490*INDEX(Palacsinták!$B$2:$B$1000,MATCH(Vásárlás!C490,Palacsinták!$A$2:$A$1000,0)),MAX(Segéd!D490,0)*INDEX(Palacsinták!$B$2:$B$1000,MATCH(Vásárlás!C490,Palacsinták!$A$2:$A$1000,0)))</f>
        <v>0</v>
      </c>
      <c r="E490" s="9">
        <f ca="1">IF(E489&lt;A490,A490+Segéd!F490,Vásárlás!E489+Segéd!F490)</f>
        <v>1.2085300925925908</v>
      </c>
    </row>
    <row r="491" spans="1:5" x14ac:dyDescent="0.25">
      <c r="A491" s="6">
        <f ca="1">A490+TIME(0,0,Segéd!A491)</f>
        <v>1.2119328703703687</v>
      </c>
      <c r="B491" s="7">
        <f ca="1">RANDBETWEEN(1,'Üzleti adatok'!$B$4)</f>
        <v>3</v>
      </c>
      <c r="C491" s="7" t="str">
        <f ca="1">INDEX(Palacsinták!$A$2:$A$4,RANDBETWEEN(1,Segéd!$K$2))</f>
        <v>Túrós</v>
      </c>
      <c r="D491" s="8">
        <f ca="1">IF(Segéd!D491&gt;Vásárlás!B491,Vásárlás!B491*INDEX(Palacsinták!$B$2:$B$1000,MATCH(Vásárlás!C491,Palacsinták!$A$2:$A$1000,0)),MAX(Segéd!D491,0)*INDEX(Palacsinták!$B$2:$B$1000,MATCH(Vásárlás!C491,Palacsinták!$A$2:$A$1000,0)))</f>
        <v>0</v>
      </c>
      <c r="E491" s="9">
        <f ca="1">IF(E490&lt;A491,A491+Segéd!F491,Vásárlás!E490+Segéd!F491)</f>
        <v>1.2119328703703687</v>
      </c>
    </row>
    <row r="492" spans="1:5" x14ac:dyDescent="0.25">
      <c r="A492" s="6">
        <f ca="1">A491+TIME(0,0,Segéd!A492)</f>
        <v>1.2153472222222206</v>
      </c>
      <c r="B492" s="7">
        <f ca="1">RANDBETWEEN(1,'Üzleti adatok'!$B$4)</f>
        <v>2</v>
      </c>
      <c r="C492" s="7" t="str">
        <f ca="1">INDEX(Palacsinták!$A$2:$A$4,RANDBETWEEN(1,Segéd!$K$2))</f>
        <v>Túrós</v>
      </c>
      <c r="D492" s="8">
        <f ca="1">IF(Segéd!D492&gt;Vásárlás!B492,Vásárlás!B492*INDEX(Palacsinták!$B$2:$B$1000,MATCH(Vásárlás!C492,Palacsinták!$A$2:$A$1000,0)),MAX(Segéd!D492,0)*INDEX(Palacsinták!$B$2:$B$1000,MATCH(Vásárlás!C492,Palacsinták!$A$2:$A$1000,0)))</f>
        <v>0</v>
      </c>
      <c r="E492" s="9">
        <f ca="1">IF(E491&lt;A492,A492+Segéd!F492,Vásárlás!E491+Segéd!F492)</f>
        <v>1.2153472222222206</v>
      </c>
    </row>
    <row r="493" spans="1:5" x14ac:dyDescent="0.25">
      <c r="A493" s="6">
        <f ca="1">A492+TIME(0,0,Segéd!A493)</f>
        <v>1.2165624999999984</v>
      </c>
      <c r="B493" s="7">
        <f ca="1">RANDBETWEEN(1,'Üzleti adatok'!$B$4)</f>
        <v>2</v>
      </c>
      <c r="C493" s="7" t="str">
        <f ca="1">INDEX(Palacsinták!$A$2:$A$4,RANDBETWEEN(1,Segéd!$K$2))</f>
        <v>Túrós</v>
      </c>
      <c r="D493" s="8">
        <f ca="1">IF(Segéd!D493&gt;Vásárlás!B493,Vásárlás!B493*INDEX(Palacsinták!$B$2:$B$1000,MATCH(Vásárlás!C493,Palacsinták!$A$2:$A$1000,0)),MAX(Segéd!D493,0)*INDEX(Palacsinták!$B$2:$B$1000,MATCH(Vásárlás!C493,Palacsinták!$A$2:$A$1000,0)))</f>
        <v>0</v>
      </c>
      <c r="E493" s="9">
        <f ca="1">IF(E492&lt;A493,A493+Segéd!F493,Vásárlás!E492+Segéd!F493)</f>
        <v>1.2165624999999984</v>
      </c>
    </row>
    <row r="494" spans="1:5" x14ac:dyDescent="0.25">
      <c r="A494" s="6">
        <f ca="1">A493+TIME(0,0,Segéd!A494)</f>
        <v>1.217604166666665</v>
      </c>
      <c r="B494" s="7">
        <f ca="1">RANDBETWEEN(1,'Üzleti adatok'!$B$4)</f>
        <v>4</v>
      </c>
      <c r="C494" s="7" t="str">
        <f ca="1">INDEX(Palacsinták!$A$2:$A$4,RANDBETWEEN(1,Segéd!$K$2))</f>
        <v>Túrós</v>
      </c>
      <c r="D494" s="8">
        <f ca="1">IF(Segéd!D494&gt;Vásárlás!B494,Vásárlás!B494*INDEX(Palacsinták!$B$2:$B$1000,MATCH(Vásárlás!C494,Palacsinták!$A$2:$A$1000,0)),MAX(Segéd!D494,0)*INDEX(Palacsinták!$B$2:$B$1000,MATCH(Vásárlás!C494,Palacsinták!$A$2:$A$1000,0)))</f>
        <v>0</v>
      </c>
      <c r="E494" s="9">
        <f ca="1">IF(E493&lt;A494,A494+Segéd!F494,Vásárlás!E493+Segéd!F494)</f>
        <v>1.217604166666665</v>
      </c>
    </row>
    <row r="495" spans="1:5" x14ac:dyDescent="0.25">
      <c r="A495" s="6">
        <f ca="1">A494+TIME(0,0,Segéd!A495)</f>
        <v>1.2200347222222205</v>
      </c>
      <c r="B495" s="7">
        <f ca="1">RANDBETWEEN(1,'Üzleti adatok'!$B$4)</f>
        <v>4</v>
      </c>
      <c r="C495" s="7" t="str">
        <f ca="1">INDEX(Palacsinták!$A$2:$A$4,RANDBETWEEN(1,Segéd!$K$2))</f>
        <v>Nutellás</v>
      </c>
      <c r="D495" s="8">
        <f ca="1">IF(Segéd!D495&gt;Vásárlás!B495,Vásárlás!B495*INDEX(Palacsinták!$B$2:$B$1000,MATCH(Vásárlás!C495,Palacsinták!$A$2:$A$1000,0)),MAX(Segéd!D495,0)*INDEX(Palacsinták!$B$2:$B$1000,MATCH(Vásárlás!C495,Palacsinták!$A$2:$A$1000,0)))</f>
        <v>0</v>
      </c>
      <c r="E495" s="9">
        <f ca="1">IF(E494&lt;A495,A495+Segéd!F495,Vásárlás!E494+Segéd!F495)</f>
        <v>1.2200347222222205</v>
      </c>
    </row>
    <row r="496" spans="1:5" x14ac:dyDescent="0.25">
      <c r="A496" s="6">
        <f ca="1">A495+TIME(0,0,Segéd!A496)</f>
        <v>1.2212615740740724</v>
      </c>
      <c r="B496" s="7">
        <f ca="1">RANDBETWEEN(1,'Üzleti adatok'!$B$4)</f>
        <v>5</v>
      </c>
      <c r="C496" s="7" t="str">
        <f ca="1">INDEX(Palacsinták!$A$2:$A$4,RANDBETWEEN(1,Segéd!$K$2))</f>
        <v>Lekváros</v>
      </c>
      <c r="D496" s="8">
        <f ca="1">IF(Segéd!D496&gt;Vásárlás!B496,Vásárlás!B496*INDEX(Palacsinták!$B$2:$B$1000,MATCH(Vásárlás!C496,Palacsinták!$A$2:$A$1000,0)),MAX(Segéd!D496,0)*INDEX(Palacsinták!$B$2:$B$1000,MATCH(Vásárlás!C496,Palacsinták!$A$2:$A$1000,0)))</f>
        <v>0</v>
      </c>
      <c r="E496" s="9">
        <f ca="1">IF(E495&lt;A496,A496+Segéd!F496,Vásárlás!E495+Segéd!F496)</f>
        <v>1.2212615740740724</v>
      </c>
    </row>
    <row r="497" spans="1:5" x14ac:dyDescent="0.25">
      <c r="A497" s="6">
        <f ca="1">A496+TIME(0,0,Segéd!A497)</f>
        <v>1.2224074074074058</v>
      </c>
      <c r="B497" s="7">
        <f ca="1">RANDBETWEEN(1,'Üzleti adatok'!$B$4)</f>
        <v>5</v>
      </c>
      <c r="C497" s="7" t="str">
        <f ca="1">INDEX(Palacsinták!$A$2:$A$4,RANDBETWEEN(1,Segéd!$K$2))</f>
        <v>Nutellás</v>
      </c>
      <c r="D497" s="8">
        <f ca="1">IF(Segéd!D497&gt;Vásárlás!B497,Vásárlás!B497*INDEX(Palacsinták!$B$2:$B$1000,MATCH(Vásárlás!C497,Palacsinták!$A$2:$A$1000,0)),MAX(Segéd!D497,0)*INDEX(Palacsinták!$B$2:$B$1000,MATCH(Vásárlás!C497,Palacsinták!$A$2:$A$1000,0)))</f>
        <v>0</v>
      </c>
      <c r="E497" s="9">
        <f ca="1">IF(E496&lt;A497,A497+Segéd!F497,Vásárlás!E496+Segéd!F497)</f>
        <v>1.2224074074074058</v>
      </c>
    </row>
    <row r="498" spans="1:5" x14ac:dyDescent="0.25">
      <c r="A498" s="6">
        <f ca="1">A497+TIME(0,0,Segéd!A498)</f>
        <v>1.2237152777777762</v>
      </c>
      <c r="B498" s="7">
        <f ca="1">RANDBETWEEN(1,'Üzleti adatok'!$B$4)</f>
        <v>5</v>
      </c>
      <c r="C498" s="7" t="str">
        <f ca="1">INDEX(Palacsinták!$A$2:$A$4,RANDBETWEEN(1,Segéd!$K$2))</f>
        <v>Túrós</v>
      </c>
      <c r="D498" s="8">
        <f ca="1">IF(Segéd!D498&gt;Vásárlás!B498,Vásárlás!B498*INDEX(Palacsinták!$B$2:$B$1000,MATCH(Vásárlás!C498,Palacsinták!$A$2:$A$1000,0)),MAX(Segéd!D498,0)*INDEX(Palacsinták!$B$2:$B$1000,MATCH(Vásárlás!C498,Palacsinták!$A$2:$A$1000,0)))</f>
        <v>0</v>
      </c>
      <c r="E498" s="9">
        <f ca="1">IF(E497&lt;A498,A498+Segéd!F498,Vásárlás!E497+Segéd!F498)</f>
        <v>1.2237152777777762</v>
      </c>
    </row>
    <row r="499" spans="1:5" x14ac:dyDescent="0.25">
      <c r="A499" s="6">
        <f ca="1">A498+TIME(0,0,Segéd!A499)</f>
        <v>1.2238425925925911</v>
      </c>
      <c r="B499" s="7">
        <f ca="1">RANDBETWEEN(1,'Üzleti adatok'!$B$4)</f>
        <v>1</v>
      </c>
      <c r="C499" s="7" t="str">
        <f ca="1">INDEX(Palacsinták!$A$2:$A$4,RANDBETWEEN(1,Segéd!$K$2))</f>
        <v>Nutellás</v>
      </c>
      <c r="D499" s="8">
        <f ca="1">IF(Segéd!D499&gt;Vásárlás!B499,Vásárlás!B499*INDEX(Palacsinták!$B$2:$B$1000,MATCH(Vásárlás!C499,Palacsinták!$A$2:$A$1000,0)),MAX(Segéd!D499,0)*INDEX(Palacsinták!$B$2:$B$1000,MATCH(Vásárlás!C499,Palacsinták!$A$2:$A$1000,0)))</f>
        <v>0</v>
      </c>
      <c r="E499" s="9">
        <f ca="1">IF(E498&lt;A499,A499+Segéd!F499,Vásárlás!E498+Segéd!F499)</f>
        <v>1.2238425925925911</v>
      </c>
    </row>
    <row r="500" spans="1:5" x14ac:dyDescent="0.25">
      <c r="A500" s="6">
        <f ca="1">A499+TIME(0,0,Segéd!A500)</f>
        <v>1.2241087962962949</v>
      </c>
      <c r="B500" s="7">
        <f ca="1">RANDBETWEEN(1,'Üzleti adatok'!$B$4)</f>
        <v>1</v>
      </c>
      <c r="C500" s="7" t="str">
        <f ca="1">INDEX(Palacsinták!$A$2:$A$4,RANDBETWEEN(1,Segéd!$K$2))</f>
        <v>Túrós</v>
      </c>
      <c r="D500" s="8">
        <f ca="1">IF(Segéd!D500&gt;Vásárlás!B500,Vásárlás!B500*INDEX(Palacsinták!$B$2:$B$1000,MATCH(Vásárlás!C500,Palacsinták!$A$2:$A$1000,0)),MAX(Segéd!D500,0)*INDEX(Palacsinták!$B$2:$B$1000,MATCH(Vásárlás!C500,Palacsinták!$A$2:$A$1000,0)))</f>
        <v>0</v>
      </c>
      <c r="E500" s="9">
        <f ca="1">IF(E499&lt;A500,A500+Segéd!F500,Vásárlás!E499+Segéd!F500)</f>
        <v>1.2241087962962949</v>
      </c>
    </row>
    <row r="501" spans="1:5" x14ac:dyDescent="0.25">
      <c r="A501" s="6">
        <f ca="1">A500+TIME(0,0,Segéd!A501)</f>
        <v>1.2264699074074059</v>
      </c>
      <c r="B501" s="7">
        <f ca="1">RANDBETWEEN(1,'Üzleti adatok'!$B$4)</f>
        <v>4</v>
      </c>
      <c r="C501" s="7" t="str">
        <f ca="1">INDEX(Palacsinták!$A$2:$A$4,RANDBETWEEN(1,Segéd!$K$2))</f>
        <v>Túrós</v>
      </c>
      <c r="D501" s="8">
        <f ca="1">IF(Segéd!D501&gt;Vásárlás!B501,Vásárlás!B501*INDEX(Palacsinták!$B$2:$B$1000,MATCH(Vásárlás!C501,Palacsinták!$A$2:$A$1000,0)),MAX(Segéd!D501,0)*INDEX(Palacsinták!$B$2:$B$1000,MATCH(Vásárlás!C501,Palacsinták!$A$2:$A$1000,0)))</f>
        <v>0</v>
      </c>
      <c r="E501" s="9">
        <f ca="1">IF(E500&lt;A501,A501+Segéd!F501,Vásárlás!E500+Segéd!F501)</f>
        <v>1.2264699074074059</v>
      </c>
    </row>
    <row r="502" spans="1:5" x14ac:dyDescent="0.25">
      <c r="A502" s="6">
        <f ca="1">A501+TIME(0,0,Segéd!A502)</f>
        <v>1.2286342592592578</v>
      </c>
      <c r="B502" s="7">
        <f ca="1">RANDBETWEEN(1,'Üzleti adatok'!$B$4)</f>
        <v>4</v>
      </c>
      <c r="C502" s="7" t="str">
        <f ca="1">INDEX(Palacsinták!$A$2:$A$4,RANDBETWEEN(1,Segéd!$K$2))</f>
        <v>Túrós</v>
      </c>
      <c r="D502" s="8">
        <f ca="1">IF(Segéd!D502&gt;Vásárlás!B502,Vásárlás!B502*INDEX(Palacsinták!$B$2:$B$1000,MATCH(Vásárlás!C502,Palacsinták!$A$2:$A$1000,0)),MAX(Segéd!D502,0)*INDEX(Palacsinták!$B$2:$B$1000,MATCH(Vásárlás!C502,Palacsinták!$A$2:$A$1000,0)))</f>
        <v>0</v>
      </c>
      <c r="E502" s="9">
        <f ca="1">IF(E501&lt;A502,A502+Segéd!F502,Vásárlás!E501+Segéd!F502)</f>
        <v>1.2286342592592578</v>
      </c>
    </row>
    <row r="503" spans="1:5" x14ac:dyDescent="0.25">
      <c r="A503" s="6">
        <f ca="1">A502+TIME(0,0,Segéd!A503)</f>
        <v>1.2306712962962949</v>
      </c>
      <c r="B503" s="7">
        <f ca="1">RANDBETWEEN(1,'Üzleti adatok'!$B$4)</f>
        <v>2</v>
      </c>
      <c r="C503" s="7" t="str">
        <f ca="1">INDEX(Palacsinták!$A$2:$A$4,RANDBETWEEN(1,Segéd!$K$2))</f>
        <v>Nutellás</v>
      </c>
      <c r="D503" s="8">
        <f ca="1">IF(Segéd!D503&gt;Vásárlás!B503,Vásárlás!B503*INDEX(Palacsinták!$B$2:$B$1000,MATCH(Vásárlás!C503,Palacsinták!$A$2:$A$1000,0)),MAX(Segéd!D503,0)*INDEX(Palacsinták!$B$2:$B$1000,MATCH(Vásárlás!C503,Palacsinták!$A$2:$A$1000,0)))</f>
        <v>0</v>
      </c>
      <c r="E503" s="9">
        <f ca="1">IF(E502&lt;A503,A503+Segéd!F503,Vásárlás!E502+Segéd!F503)</f>
        <v>1.2306712962962949</v>
      </c>
    </row>
    <row r="504" spans="1:5" x14ac:dyDescent="0.25">
      <c r="A504" s="6">
        <f ca="1">A503+TIME(0,0,Segéd!A504)</f>
        <v>1.2313541666666652</v>
      </c>
      <c r="B504" s="7">
        <f ca="1">RANDBETWEEN(1,'Üzleti adatok'!$B$4)</f>
        <v>3</v>
      </c>
      <c r="C504" s="7" t="str">
        <f ca="1">INDEX(Palacsinták!$A$2:$A$4,RANDBETWEEN(1,Segéd!$K$2))</f>
        <v>Túrós</v>
      </c>
      <c r="D504" s="8">
        <f ca="1">IF(Segéd!D504&gt;Vásárlás!B504,Vásárlás!B504*INDEX(Palacsinták!$B$2:$B$1000,MATCH(Vásárlás!C504,Palacsinták!$A$2:$A$1000,0)),MAX(Segéd!D504,0)*INDEX(Palacsinták!$B$2:$B$1000,MATCH(Vásárlás!C504,Palacsinták!$A$2:$A$1000,0)))</f>
        <v>0</v>
      </c>
      <c r="E504" s="9">
        <f ca="1">IF(E503&lt;A504,A504+Segéd!F504,Vásárlás!E503+Segéd!F504)</f>
        <v>1.2313541666666652</v>
      </c>
    </row>
    <row r="505" spans="1:5" x14ac:dyDescent="0.25">
      <c r="A505" s="6">
        <f ca="1">A504+TIME(0,0,Segéd!A505)</f>
        <v>1.2344907407407393</v>
      </c>
      <c r="B505" s="7">
        <f ca="1">RANDBETWEEN(1,'Üzleti adatok'!$B$4)</f>
        <v>1</v>
      </c>
      <c r="C505" s="7" t="str">
        <f ca="1">INDEX(Palacsinták!$A$2:$A$4,RANDBETWEEN(1,Segéd!$K$2))</f>
        <v>Nutellás</v>
      </c>
      <c r="D505" s="8">
        <f ca="1">IF(Segéd!D505&gt;Vásárlás!B505,Vásárlás!B505*INDEX(Palacsinták!$B$2:$B$1000,MATCH(Vásárlás!C505,Palacsinták!$A$2:$A$1000,0)),MAX(Segéd!D505,0)*INDEX(Palacsinták!$B$2:$B$1000,MATCH(Vásárlás!C505,Palacsinták!$A$2:$A$1000,0)))</f>
        <v>0</v>
      </c>
      <c r="E505" s="9">
        <f ca="1">IF(E504&lt;A505,A505+Segéd!F505,Vásárlás!E504+Segéd!F505)</f>
        <v>1.2344907407407393</v>
      </c>
    </row>
    <row r="506" spans="1:5" x14ac:dyDescent="0.25">
      <c r="A506" s="6">
        <f ca="1">A505+TIME(0,0,Segéd!A506)</f>
        <v>1.2367361111111097</v>
      </c>
      <c r="B506" s="7">
        <f ca="1">RANDBETWEEN(1,'Üzleti adatok'!$B$4)</f>
        <v>4</v>
      </c>
      <c r="C506" s="7" t="str">
        <f ca="1">INDEX(Palacsinták!$A$2:$A$4,RANDBETWEEN(1,Segéd!$K$2))</f>
        <v>Nutellás</v>
      </c>
      <c r="D506" s="8">
        <f ca="1">IF(Segéd!D506&gt;Vásárlás!B506,Vásárlás!B506*INDEX(Palacsinták!$B$2:$B$1000,MATCH(Vásárlás!C506,Palacsinták!$A$2:$A$1000,0)),MAX(Segéd!D506,0)*INDEX(Palacsinták!$B$2:$B$1000,MATCH(Vásárlás!C506,Palacsinták!$A$2:$A$1000,0)))</f>
        <v>0</v>
      </c>
      <c r="E506" s="9">
        <f ca="1">IF(E505&lt;A506,A506+Segéd!F506,Vásárlás!E505+Segéd!F506)</f>
        <v>1.2367361111111097</v>
      </c>
    </row>
    <row r="507" spans="1:5" x14ac:dyDescent="0.25">
      <c r="A507" s="6">
        <f ca="1">A506+TIME(0,0,Segéd!A507)</f>
        <v>1.2388078703703689</v>
      </c>
      <c r="B507" s="7">
        <f ca="1">RANDBETWEEN(1,'Üzleti adatok'!$B$4)</f>
        <v>1</v>
      </c>
      <c r="C507" s="7" t="str">
        <f ca="1">INDEX(Palacsinták!$A$2:$A$4,RANDBETWEEN(1,Segéd!$K$2))</f>
        <v>Lekváros</v>
      </c>
      <c r="D507" s="8">
        <f ca="1">IF(Segéd!D507&gt;Vásárlás!B507,Vásárlás!B507*INDEX(Palacsinták!$B$2:$B$1000,MATCH(Vásárlás!C507,Palacsinták!$A$2:$A$1000,0)),MAX(Segéd!D507,0)*INDEX(Palacsinták!$B$2:$B$1000,MATCH(Vásárlás!C507,Palacsinták!$A$2:$A$1000,0)))</f>
        <v>0</v>
      </c>
      <c r="E507" s="9">
        <f ca="1">IF(E506&lt;A507,A507+Segéd!F507,Vásárlás!E506+Segéd!F507)</f>
        <v>1.2388078703703689</v>
      </c>
    </row>
    <row r="508" spans="1:5" x14ac:dyDescent="0.25">
      <c r="A508" s="6">
        <f ca="1">A507+TIME(0,0,Segéd!A508)</f>
        <v>1.2421990740740725</v>
      </c>
      <c r="B508" s="7">
        <f ca="1">RANDBETWEEN(1,'Üzleti adatok'!$B$4)</f>
        <v>1</v>
      </c>
      <c r="C508" s="7" t="str">
        <f ca="1">INDEX(Palacsinták!$A$2:$A$4,RANDBETWEEN(1,Segéd!$K$2))</f>
        <v>Lekváros</v>
      </c>
      <c r="D508" s="8">
        <f ca="1">IF(Segéd!D508&gt;Vásárlás!B508,Vásárlás!B508*INDEX(Palacsinták!$B$2:$B$1000,MATCH(Vásárlás!C508,Palacsinták!$A$2:$A$1000,0)),MAX(Segéd!D508,0)*INDEX(Palacsinták!$B$2:$B$1000,MATCH(Vásárlás!C508,Palacsinták!$A$2:$A$1000,0)))</f>
        <v>0</v>
      </c>
      <c r="E508" s="9">
        <f ca="1">IF(E507&lt;A508,A508+Segéd!F508,Vásárlás!E507+Segéd!F508)</f>
        <v>1.2421990740740725</v>
      </c>
    </row>
    <row r="509" spans="1:5" x14ac:dyDescent="0.25">
      <c r="A509" s="6">
        <f ca="1">A508+TIME(0,0,Segéd!A509)</f>
        <v>1.2429050925925911</v>
      </c>
      <c r="B509" s="7">
        <f ca="1">RANDBETWEEN(1,'Üzleti adatok'!$B$4)</f>
        <v>5</v>
      </c>
      <c r="C509" s="7" t="str">
        <f ca="1">INDEX(Palacsinták!$A$2:$A$4,RANDBETWEEN(1,Segéd!$K$2))</f>
        <v>Nutellás</v>
      </c>
      <c r="D509" s="8">
        <f ca="1">IF(Segéd!D509&gt;Vásárlás!B509,Vásárlás!B509*INDEX(Palacsinták!$B$2:$B$1000,MATCH(Vásárlás!C509,Palacsinták!$A$2:$A$1000,0)),MAX(Segéd!D509,0)*INDEX(Palacsinták!$B$2:$B$1000,MATCH(Vásárlás!C509,Palacsinták!$A$2:$A$1000,0)))</f>
        <v>0</v>
      </c>
      <c r="E509" s="9">
        <f ca="1">IF(E508&lt;A509,A509+Segéd!F509,Vásárlás!E508+Segéd!F509)</f>
        <v>1.2429050925925911</v>
      </c>
    </row>
    <row r="510" spans="1:5" x14ac:dyDescent="0.25">
      <c r="A510" s="6">
        <f ca="1">A509+TIME(0,0,Segéd!A510)</f>
        <v>1.2429745370370355</v>
      </c>
      <c r="B510" s="7">
        <f ca="1">RANDBETWEEN(1,'Üzleti adatok'!$B$4)</f>
        <v>2</v>
      </c>
      <c r="C510" s="7" t="str">
        <f ca="1">INDEX(Palacsinták!$A$2:$A$4,RANDBETWEEN(1,Segéd!$K$2))</f>
        <v>Lekváros</v>
      </c>
      <c r="D510" s="8">
        <f ca="1">IF(Segéd!D510&gt;Vásárlás!B510,Vásárlás!B510*INDEX(Palacsinták!$B$2:$B$1000,MATCH(Vásárlás!C510,Palacsinták!$A$2:$A$1000,0)),MAX(Segéd!D510,0)*INDEX(Palacsinták!$B$2:$B$1000,MATCH(Vásárlás!C510,Palacsinták!$A$2:$A$1000,0)))</f>
        <v>0</v>
      </c>
      <c r="E510" s="9">
        <f ca="1">IF(E509&lt;A510,A510+Segéd!F510,Vásárlás!E509+Segéd!F510)</f>
        <v>1.2429745370370355</v>
      </c>
    </row>
    <row r="511" spans="1:5" x14ac:dyDescent="0.25">
      <c r="A511" s="6">
        <f ca="1">A510+TIME(0,0,Segéd!A511)</f>
        <v>1.2456134259259244</v>
      </c>
      <c r="B511" s="7">
        <f ca="1">RANDBETWEEN(1,'Üzleti adatok'!$B$4)</f>
        <v>2</v>
      </c>
      <c r="C511" s="7" t="str">
        <f ca="1">INDEX(Palacsinták!$A$2:$A$4,RANDBETWEEN(1,Segéd!$K$2))</f>
        <v>Nutellás</v>
      </c>
      <c r="D511" s="8">
        <f ca="1">IF(Segéd!D511&gt;Vásárlás!B511,Vásárlás!B511*INDEX(Palacsinták!$B$2:$B$1000,MATCH(Vásárlás!C511,Palacsinták!$A$2:$A$1000,0)),MAX(Segéd!D511,0)*INDEX(Palacsinták!$B$2:$B$1000,MATCH(Vásárlás!C511,Palacsinták!$A$2:$A$1000,0)))</f>
        <v>0</v>
      </c>
      <c r="E511" s="9">
        <f ca="1">IF(E510&lt;A511,A511+Segéd!F511,Vásárlás!E510+Segéd!F511)</f>
        <v>1.2456134259259244</v>
      </c>
    </row>
    <row r="512" spans="1:5" x14ac:dyDescent="0.25">
      <c r="A512" s="6">
        <f ca="1">A511+TIME(0,0,Segéd!A512)</f>
        <v>1.246655092592591</v>
      </c>
      <c r="B512" s="7">
        <f ca="1">RANDBETWEEN(1,'Üzleti adatok'!$B$4)</f>
        <v>4</v>
      </c>
      <c r="C512" s="7" t="str">
        <f ca="1">INDEX(Palacsinták!$A$2:$A$4,RANDBETWEEN(1,Segéd!$K$2))</f>
        <v>Túrós</v>
      </c>
      <c r="D512" s="8">
        <f ca="1">IF(Segéd!D512&gt;Vásárlás!B512,Vásárlás!B512*INDEX(Palacsinták!$B$2:$B$1000,MATCH(Vásárlás!C512,Palacsinták!$A$2:$A$1000,0)),MAX(Segéd!D512,0)*INDEX(Palacsinták!$B$2:$B$1000,MATCH(Vásárlás!C512,Palacsinták!$A$2:$A$1000,0)))</f>
        <v>0</v>
      </c>
      <c r="E512" s="9">
        <f ca="1">IF(E511&lt;A512,A512+Segéd!F512,Vásárlás!E511+Segéd!F512)</f>
        <v>1.246655092592591</v>
      </c>
    </row>
    <row r="513" spans="1:5" x14ac:dyDescent="0.25">
      <c r="A513" s="6">
        <f ca="1">A512+TIME(0,0,Segéd!A513)</f>
        <v>1.2477777777777761</v>
      </c>
      <c r="B513" s="7">
        <f ca="1">RANDBETWEEN(1,'Üzleti adatok'!$B$4)</f>
        <v>4</v>
      </c>
      <c r="C513" s="7" t="str">
        <f ca="1">INDEX(Palacsinták!$A$2:$A$4,RANDBETWEEN(1,Segéd!$K$2))</f>
        <v>Lekváros</v>
      </c>
      <c r="D513" s="8">
        <f ca="1">IF(Segéd!D513&gt;Vásárlás!B513,Vásárlás!B513*INDEX(Palacsinták!$B$2:$B$1000,MATCH(Vásárlás!C513,Palacsinták!$A$2:$A$1000,0)),MAX(Segéd!D513,0)*INDEX(Palacsinták!$B$2:$B$1000,MATCH(Vásárlás!C513,Palacsinták!$A$2:$A$1000,0)))</f>
        <v>0</v>
      </c>
      <c r="E513" s="9">
        <f ca="1">IF(E512&lt;A513,A513+Segéd!F513,Vásárlás!E512+Segéd!F513)</f>
        <v>1.2477777777777761</v>
      </c>
    </row>
    <row r="514" spans="1:5" x14ac:dyDescent="0.25">
      <c r="A514" s="6">
        <f ca="1">A513+TIME(0,0,Segéd!A514)</f>
        <v>1.2511111111111095</v>
      </c>
      <c r="B514" s="7">
        <f ca="1">RANDBETWEEN(1,'Üzleti adatok'!$B$4)</f>
        <v>1</v>
      </c>
      <c r="C514" s="7" t="str">
        <f ca="1">INDEX(Palacsinták!$A$2:$A$4,RANDBETWEEN(1,Segéd!$K$2))</f>
        <v>Túrós</v>
      </c>
      <c r="D514" s="8">
        <f ca="1">IF(Segéd!D514&gt;Vásárlás!B514,Vásárlás!B514*INDEX(Palacsinták!$B$2:$B$1000,MATCH(Vásárlás!C514,Palacsinták!$A$2:$A$1000,0)),MAX(Segéd!D514,0)*INDEX(Palacsinták!$B$2:$B$1000,MATCH(Vásárlás!C514,Palacsinták!$A$2:$A$1000,0)))</f>
        <v>0</v>
      </c>
      <c r="E514" s="9">
        <f ca="1">IF(E513&lt;A514,A514+Segéd!F514,Vásárlás!E513+Segéd!F514)</f>
        <v>1.2511111111111095</v>
      </c>
    </row>
    <row r="515" spans="1:5" x14ac:dyDescent="0.25">
      <c r="A515" s="6">
        <f ca="1">A514+TIME(0,0,Segéd!A515)</f>
        <v>1.2529513888888872</v>
      </c>
      <c r="B515" s="7">
        <f ca="1">RANDBETWEEN(1,'Üzleti adatok'!$B$4)</f>
        <v>1</v>
      </c>
      <c r="C515" s="7" t="str">
        <f ca="1">INDEX(Palacsinták!$A$2:$A$4,RANDBETWEEN(1,Segéd!$K$2))</f>
        <v>Túrós</v>
      </c>
      <c r="D515" s="8">
        <f ca="1">IF(Segéd!D515&gt;Vásárlás!B515,Vásárlás!B515*INDEX(Palacsinták!$B$2:$B$1000,MATCH(Vásárlás!C515,Palacsinták!$A$2:$A$1000,0)),MAX(Segéd!D515,0)*INDEX(Palacsinták!$B$2:$B$1000,MATCH(Vásárlás!C515,Palacsinták!$A$2:$A$1000,0)))</f>
        <v>0</v>
      </c>
      <c r="E515" s="9">
        <f ca="1">IF(E514&lt;A515,A515+Segéd!F515,Vásárlás!E514+Segéd!F515)</f>
        <v>1.2529513888888872</v>
      </c>
    </row>
    <row r="516" spans="1:5" x14ac:dyDescent="0.25">
      <c r="A516" s="6">
        <f ca="1">A515+TIME(0,0,Segéd!A516)</f>
        <v>1.2542361111111096</v>
      </c>
      <c r="B516" s="7">
        <f ca="1">RANDBETWEEN(1,'Üzleti adatok'!$B$4)</f>
        <v>1</v>
      </c>
      <c r="C516" s="7" t="str">
        <f ca="1">INDEX(Palacsinták!$A$2:$A$4,RANDBETWEEN(1,Segéd!$K$2))</f>
        <v>Lekváros</v>
      </c>
      <c r="D516" s="8">
        <f ca="1">IF(Segéd!D516&gt;Vásárlás!B516,Vásárlás!B516*INDEX(Palacsinták!$B$2:$B$1000,MATCH(Vásárlás!C516,Palacsinták!$A$2:$A$1000,0)),MAX(Segéd!D516,0)*INDEX(Palacsinták!$B$2:$B$1000,MATCH(Vásárlás!C516,Palacsinták!$A$2:$A$1000,0)))</f>
        <v>0</v>
      </c>
      <c r="E516" s="9">
        <f ca="1">IF(E515&lt;A516,A516+Segéd!F516,Vásárlás!E515+Segéd!F516)</f>
        <v>1.2542361111111096</v>
      </c>
    </row>
    <row r="517" spans="1:5" x14ac:dyDescent="0.25">
      <c r="A517" s="6">
        <f ca="1">A516+TIME(0,0,Segéd!A517)</f>
        <v>1.255393518518517</v>
      </c>
      <c r="B517" s="7">
        <f ca="1">RANDBETWEEN(1,'Üzleti adatok'!$B$4)</f>
        <v>3</v>
      </c>
      <c r="C517" s="7" t="str">
        <f ca="1">INDEX(Palacsinták!$A$2:$A$4,RANDBETWEEN(1,Segéd!$K$2))</f>
        <v>Nutellás</v>
      </c>
      <c r="D517" s="8">
        <f ca="1">IF(Segéd!D517&gt;Vásárlás!B517,Vásárlás!B517*INDEX(Palacsinták!$B$2:$B$1000,MATCH(Vásárlás!C517,Palacsinták!$A$2:$A$1000,0)),MAX(Segéd!D517,0)*INDEX(Palacsinták!$B$2:$B$1000,MATCH(Vásárlás!C517,Palacsinták!$A$2:$A$1000,0)))</f>
        <v>0</v>
      </c>
      <c r="E517" s="9">
        <f ca="1">IF(E516&lt;A517,A517+Segéd!F517,Vásárlás!E516+Segéd!F517)</f>
        <v>1.255393518518517</v>
      </c>
    </row>
    <row r="518" spans="1:5" x14ac:dyDescent="0.25">
      <c r="A518" s="6">
        <f ca="1">A517+TIME(0,0,Segéd!A518)</f>
        <v>1.2588657407407393</v>
      </c>
      <c r="B518" s="7">
        <f ca="1">RANDBETWEEN(1,'Üzleti adatok'!$B$4)</f>
        <v>4</v>
      </c>
      <c r="C518" s="7" t="str">
        <f ca="1">INDEX(Palacsinták!$A$2:$A$4,RANDBETWEEN(1,Segéd!$K$2))</f>
        <v>Túrós</v>
      </c>
      <c r="D518" s="8">
        <f ca="1">IF(Segéd!D518&gt;Vásárlás!B518,Vásárlás!B518*INDEX(Palacsinták!$B$2:$B$1000,MATCH(Vásárlás!C518,Palacsinták!$A$2:$A$1000,0)),MAX(Segéd!D518,0)*INDEX(Palacsinták!$B$2:$B$1000,MATCH(Vásárlás!C518,Palacsinták!$A$2:$A$1000,0)))</f>
        <v>0</v>
      </c>
      <c r="E518" s="9">
        <f ca="1">IF(E517&lt;A518,A518+Segéd!F518,Vásárlás!E517+Segéd!F518)</f>
        <v>1.2588657407407393</v>
      </c>
    </row>
    <row r="519" spans="1:5" x14ac:dyDescent="0.25">
      <c r="A519" s="6">
        <f ca="1">A518+TIME(0,0,Segéd!A519)</f>
        <v>1.2611111111111097</v>
      </c>
      <c r="B519" s="7">
        <f ca="1">RANDBETWEEN(1,'Üzleti adatok'!$B$4)</f>
        <v>4</v>
      </c>
      <c r="C519" s="7" t="str">
        <f ca="1">INDEX(Palacsinták!$A$2:$A$4,RANDBETWEEN(1,Segéd!$K$2))</f>
        <v>Túrós</v>
      </c>
      <c r="D519" s="8">
        <f ca="1">IF(Segéd!D519&gt;Vásárlás!B519,Vásárlás!B519*INDEX(Palacsinták!$B$2:$B$1000,MATCH(Vásárlás!C519,Palacsinták!$A$2:$A$1000,0)),MAX(Segéd!D519,0)*INDEX(Palacsinták!$B$2:$B$1000,MATCH(Vásárlás!C519,Palacsinták!$A$2:$A$1000,0)))</f>
        <v>0</v>
      </c>
      <c r="E519" s="9">
        <f ca="1">IF(E518&lt;A519,A519+Segéd!F519,Vásárlás!E518+Segéd!F519)</f>
        <v>1.2611111111111097</v>
      </c>
    </row>
    <row r="520" spans="1:5" x14ac:dyDescent="0.25">
      <c r="A520" s="6">
        <f ca="1">A519+TIME(0,0,Segéd!A520)</f>
        <v>1.2633217592592578</v>
      </c>
      <c r="B520" s="7">
        <f ca="1">RANDBETWEEN(1,'Üzleti adatok'!$B$4)</f>
        <v>3</v>
      </c>
      <c r="C520" s="7" t="str">
        <f ca="1">INDEX(Palacsinták!$A$2:$A$4,RANDBETWEEN(1,Segéd!$K$2))</f>
        <v>Nutellás</v>
      </c>
      <c r="D520" s="8">
        <f ca="1">IF(Segéd!D520&gt;Vásárlás!B520,Vásárlás!B520*INDEX(Palacsinták!$B$2:$B$1000,MATCH(Vásárlás!C520,Palacsinták!$A$2:$A$1000,0)),MAX(Segéd!D520,0)*INDEX(Palacsinták!$B$2:$B$1000,MATCH(Vásárlás!C520,Palacsinták!$A$2:$A$1000,0)))</f>
        <v>0</v>
      </c>
      <c r="E520" s="9">
        <f ca="1">IF(E519&lt;A520,A520+Segéd!F520,Vásárlás!E519+Segéd!F520)</f>
        <v>1.2633217592592578</v>
      </c>
    </row>
    <row r="521" spans="1:5" x14ac:dyDescent="0.25">
      <c r="A521" s="6">
        <f ca="1">A520+TIME(0,0,Segéd!A521)</f>
        <v>1.2664467592592579</v>
      </c>
      <c r="B521" s="7">
        <f ca="1">RANDBETWEEN(1,'Üzleti adatok'!$B$4)</f>
        <v>4</v>
      </c>
      <c r="C521" s="7" t="str">
        <f ca="1">INDEX(Palacsinták!$A$2:$A$4,RANDBETWEEN(1,Segéd!$K$2))</f>
        <v>Túrós</v>
      </c>
      <c r="D521" s="8">
        <f ca="1">IF(Segéd!D521&gt;Vásárlás!B521,Vásárlás!B521*INDEX(Palacsinták!$B$2:$B$1000,MATCH(Vásárlás!C521,Palacsinták!$A$2:$A$1000,0)),MAX(Segéd!D521,0)*INDEX(Palacsinták!$B$2:$B$1000,MATCH(Vásárlás!C521,Palacsinták!$A$2:$A$1000,0)))</f>
        <v>0</v>
      </c>
      <c r="E521" s="9">
        <f ca="1">IF(E520&lt;A521,A521+Segéd!F521,Vásárlás!E520+Segéd!F521)</f>
        <v>1.2664467592592579</v>
      </c>
    </row>
    <row r="522" spans="1:5" x14ac:dyDescent="0.25">
      <c r="A522" s="6">
        <f ca="1">A521+TIME(0,0,Segéd!A522)</f>
        <v>1.2680092592592578</v>
      </c>
      <c r="B522" s="7">
        <f ca="1">RANDBETWEEN(1,'Üzleti adatok'!$B$4)</f>
        <v>2</v>
      </c>
      <c r="C522" s="7" t="str">
        <f ca="1">INDEX(Palacsinták!$A$2:$A$4,RANDBETWEEN(1,Segéd!$K$2))</f>
        <v>Túrós</v>
      </c>
      <c r="D522" s="8">
        <f ca="1">IF(Segéd!D522&gt;Vásárlás!B522,Vásárlás!B522*INDEX(Palacsinták!$B$2:$B$1000,MATCH(Vásárlás!C522,Palacsinták!$A$2:$A$1000,0)),MAX(Segéd!D522,0)*INDEX(Palacsinták!$B$2:$B$1000,MATCH(Vásárlás!C522,Palacsinták!$A$2:$A$1000,0)))</f>
        <v>0</v>
      </c>
      <c r="E522" s="9">
        <f ca="1">IF(E521&lt;A522,A522+Segéd!F522,Vásárlás!E521+Segéd!F522)</f>
        <v>1.2680092592592578</v>
      </c>
    </row>
    <row r="523" spans="1:5" x14ac:dyDescent="0.25">
      <c r="A523" s="6">
        <f ca="1">A522+TIME(0,0,Segéd!A523)</f>
        <v>1.2705902777777762</v>
      </c>
      <c r="B523" s="7">
        <f ca="1">RANDBETWEEN(1,'Üzleti adatok'!$B$4)</f>
        <v>1</v>
      </c>
      <c r="C523" s="7" t="str">
        <f ca="1">INDEX(Palacsinták!$A$2:$A$4,RANDBETWEEN(1,Segéd!$K$2))</f>
        <v>Túrós</v>
      </c>
      <c r="D523" s="8">
        <f ca="1">IF(Segéd!D523&gt;Vásárlás!B523,Vásárlás!B523*INDEX(Palacsinták!$B$2:$B$1000,MATCH(Vásárlás!C523,Palacsinták!$A$2:$A$1000,0)),MAX(Segéd!D523,0)*INDEX(Palacsinták!$B$2:$B$1000,MATCH(Vásárlás!C523,Palacsinták!$A$2:$A$1000,0)))</f>
        <v>0</v>
      </c>
      <c r="E523" s="9">
        <f ca="1">IF(E522&lt;A523,A523+Segéd!F523,Vásárlás!E522+Segéd!F523)</f>
        <v>1.2705902777777762</v>
      </c>
    </row>
    <row r="524" spans="1:5" x14ac:dyDescent="0.25">
      <c r="A524" s="6">
        <f ca="1">A523+TIME(0,0,Segéd!A524)</f>
        <v>1.2740277777777762</v>
      </c>
      <c r="B524" s="7">
        <f ca="1">RANDBETWEEN(1,'Üzleti adatok'!$B$4)</f>
        <v>2</v>
      </c>
      <c r="C524" s="7" t="str">
        <f ca="1">INDEX(Palacsinták!$A$2:$A$4,RANDBETWEEN(1,Segéd!$K$2))</f>
        <v>Nutellás</v>
      </c>
      <c r="D524" s="8">
        <f ca="1">IF(Segéd!D524&gt;Vásárlás!B524,Vásárlás!B524*INDEX(Palacsinták!$B$2:$B$1000,MATCH(Vásárlás!C524,Palacsinták!$A$2:$A$1000,0)),MAX(Segéd!D524,0)*INDEX(Palacsinták!$B$2:$B$1000,MATCH(Vásárlás!C524,Palacsinták!$A$2:$A$1000,0)))</f>
        <v>0</v>
      </c>
      <c r="E524" s="9">
        <f ca="1">IF(E523&lt;A524,A524+Segéd!F524,Vásárlás!E523+Segéd!F524)</f>
        <v>1.2740277777777762</v>
      </c>
    </row>
    <row r="525" spans="1:5" x14ac:dyDescent="0.25">
      <c r="A525" s="6">
        <f ca="1">A524+TIME(0,0,Segéd!A525)</f>
        <v>1.2759722222222207</v>
      </c>
      <c r="B525" s="7">
        <f ca="1">RANDBETWEEN(1,'Üzleti adatok'!$B$4)</f>
        <v>2</v>
      </c>
      <c r="C525" s="7" t="str">
        <f ca="1">INDEX(Palacsinták!$A$2:$A$4,RANDBETWEEN(1,Segéd!$K$2))</f>
        <v>Túrós</v>
      </c>
      <c r="D525" s="8">
        <f ca="1">IF(Segéd!D525&gt;Vásárlás!B525,Vásárlás!B525*INDEX(Palacsinták!$B$2:$B$1000,MATCH(Vásárlás!C525,Palacsinták!$A$2:$A$1000,0)),MAX(Segéd!D525,0)*INDEX(Palacsinták!$B$2:$B$1000,MATCH(Vásárlás!C525,Palacsinták!$A$2:$A$1000,0)))</f>
        <v>0</v>
      </c>
      <c r="E525" s="9">
        <f ca="1">IF(E524&lt;A525,A525+Segéd!F525,Vásárlás!E524+Segéd!F525)</f>
        <v>1.2759722222222207</v>
      </c>
    </row>
    <row r="526" spans="1:5" x14ac:dyDescent="0.25">
      <c r="A526" s="6">
        <f ca="1">A525+TIME(0,0,Segéd!A526)</f>
        <v>1.2776157407407394</v>
      </c>
      <c r="B526" s="7">
        <f ca="1">RANDBETWEEN(1,'Üzleti adatok'!$B$4)</f>
        <v>5</v>
      </c>
      <c r="C526" s="7" t="str">
        <f ca="1">INDEX(Palacsinták!$A$2:$A$4,RANDBETWEEN(1,Segéd!$K$2))</f>
        <v>Túrós</v>
      </c>
      <c r="D526" s="8">
        <f ca="1">IF(Segéd!D526&gt;Vásárlás!B526,Vásárlás!B526*INDEX(Palacsinták!$B$2:$B$1000,MATCH(Vásárlás!C526,Palacsinták!$A$2:$A$1000,0)),MAX(Segéd!D526,0)*INDEX(Palacsinták!$B$2:$B$1000,MATCH(Vásárlás!C526,Palacsinták!$A$2:$A$1000,0)))</f>
        <v>0</v>
      </c>
      <c r="E526" s="9">
        <f ca="1">IF(E525&lt;A526,A526+Segéd!F526,Vásárlás!E525+Segéd!F526)</f>
        <v>1.2776157407407394</v>
      </c>
    </row>
    <row r="527" spans="1:5" x14ac:dyDescent="0.25">
      <c r="A527" s="6">
        <f ca="1">A526+TIME(0,0,Segéd!A527)</f>
        <v>1.2807638888888875</v>
      </c>
      <c r="B527" s="7">
        <f ca="1">RANDBETWEEN(1,'Üzleti adatok'!$B$4)</f>
        <v>2</v>
      </c>
      <c r="C527" s="7" t="str">
        <f ca="1">INDEX(Palacsinták!$A$2:$A$4,RANDBETWEEN(1,Segéd!$K$2))</f>
        <v>Nutellás</v>
      </c>
      <c r="D527" s="8">
        <f ca="1">IF(Segéd!D527&gt;Vásárlás!B527,Vásárlás!B527*INDEX(Palacsinták!$B$2:$B$1000,MATCH(Vásárlás!C527,Palacsinták!$A$2:$A$1000,0)),MAX(Segéd!D527,0)*INDEX(Palacsinták!$B$2:$B$1000,MATCH(Vásárlás!C527,Palacsinták!$A$2:$A$1000,0)))</f>
        <v>0</v>
      </c>
      <c r="E527" s="9">
        <f ca="1">IF(E526&lt;A527,A527+Segéd!F527,Vásárlás!E526+Segéd!F527)</f>
        <v>1.2807638888888875</v>
      </c>
    </row>
    <row r="528" spans="1:5" x14ac:dyDescent="0.25">
      <c r="A528" s="6">
        <f ca="1">A527+TIME(0,0,Segéd!A528)</f>
        <v>1.2820833333333319</v>
      </c>
      <c r="B528" s="7">
        <f ca="1">RANDBETWEEN(1,'Üzleti adatok'!$B$4)</f>
        <v>5</v>
      </c>
      <c r="C528" s="7" t="str">
        <f ca="1">INDEX(Palacsinták!$A$2:$A$4,RANDBETWEEN(1,Segéd!$K$2))</f>
        <v>Túrós</v>
      </c>
      <c r="D528" s="8">
        <f ca="1">IF(Segéd!D528&gt;Vásárlás!B528,Vásárlás!B528*INDEX(Palacsinták!$B$2:$B$1000,MATCH(Vásárlás!C528,Palacsinták!$A$2:$A$1000,0)),MAX(Segéd!D528,0)*INDEX(Palacsinták!$B$2:$B$1000,MATCH(Vásárlás!C528,Palacsinták!$A$2:$A$1000,0)))</f>
        <v>0</v>
      </c>
      <c r="E528" s="9">
        <f ca="1">IF(E527&lt;A528,A528+Segéd!F528,Vásárlás!E527+Segéd!F528)</f>
        <v>1.2820833333333319</v>
      </c>
    </row>
    <row r="529" spans="1:5" x14ac:dyDescent="0.25">
      <c r="A529" s="6">
        <f ca="1">A528+TIME(0,0,Segéd!A529)</f>
        <v>1.282708333333332</v>
      </c>
      <c r="B529" s="7">
        <f ca="1">RANDBETWEEN(1,'Üzleti adatok'!$B$4)</f>
        <v>5</v>
      </c>
      <c r="C529" s="7" t="str">
        <f ca="1">INDEX(Palacsinták!$A$2:$A$4,RANDBETWEEN(1,Segéd!$K$2))</f>
        <v>Nutellás</v>
      </c>
      <c r="D529" s="8">
        <f ca="1">IF(Segéd!D529&gt;Vásárlás!B529,Vásárlás!B529*INDEX(Palacsinták!$B$2:$B$1000,MATCH(Vásárlás!C529,Palacsinták!$A$2:$A$1000,0)),MAX(Segéd!D529,0)*INDEX(Palacsinták!$B$2:$B$1000,MATCH(Vásárlás!C529,Palacsinták!$A$2:$A$1000,0)))</f>
        <v>0</v>
      </c>
      <c r="E529" s="9">
        <f ca="1">IF(E528&lt;A529,A529+Segéd!F529,Vásárlás!E528+Segéd!F529)</f>
        <v>1.282708333333332</v>
      </c>
    </row>
    <row r="530" spans="1:5" x14ac:dyDescent="0.25">
      <c r="A530" s="6">
        <f ca="1">A529+TIME(0,0,Segéd!A530)</f>
        <v>1.2846643518518506</v>
      </c>
      <c r="B530" s="7">
        <f ca="1">RANDBETWEEN(1,'Üzleti adatok'!$B$4)</f>
        <v>5</v>
      </c>
      <c r="C530" s="7" t="str">
        <f ca="1">INDEX(Palacsinták!$A$2:$A$4,RANDBETWEEN(1,Segéd!$K$2))</f>
        <v>Túrós</v>
      </c>
      <c r="D530" s="8">
        <f ca="1">IF(Segéd!D530&gt;Vásárlás!B530,Vásárlás!B530*INDEX(Palacsinták!$B$2:$B$1000,MATCH(Vásárlás!C530,Palacsinták!$A$2:$A$1000,0)),MAX(Segéd!D530,0)*INDEX(Palacsinták!$B$2:$B$1000,MATCH(Vásárlás!C530,Palacsinták!$A$2:$A$1000,0)))</f>
        <v>0</v>
      </c>
      <c r="E530" s="9">
        <f ca="1">IF(E529&lt;A530,A530+Segéd!F530,Vásárlás!E529+Segéd!F530)</f>
        <v>1.2846643518518506</v>
      </c>
    </row>
    <row r="531" spans="1:5" x14ac:dyDescent="0.25">
      <c r="A531" s="6">
        <f ca="1">A530+TIME(0,0,Segéd!A531)</f>
        <v>1.2849421296296284</v>
      </c>
      <c r="B531" s="7">
        <f ca="1">RANDBETWEEN(1,'Üzleti adatok'!$B$4)</f>
        <v>3</v>
      </c>
      <c r="C531" s="7" t="str">
        <f ca="1">INDEX(Palacsinták!$A$2:$A$4,RANDBETWEEN(1,Segéd!$K$2))</f>
        <v>Túrós</v>
      </c>
      <c r="D531" s="8">
        <f ca="1">IF(Segéd!D531&gt;Vásárlás!B531,Vásárlás!B531*INDEX(Palacsinták!$B$2:$B$1000,MATCH(Vásárlás!C531,Palacsinták!$A$2:$A$1000,0)),MAX(Segéd!D531,0)*INDEX(Palacsinták!$B$2:$B$1000,MATCH(Vásárlás!C531,Palacsinták!$A$2:$A$1000,0)))</f>
        <v>0</v>
      </c>
      <c r="E531" s="9">
        <f ca="1">IF(E530&lt;A531,A531+Segéd!F531,Vásárlás!E530+Segéd!F531)</f>
        <v>1.2849421296296284</v>
      </c>
    </row>
    <row r="532" spans="1:5" x14ac:dyDescent="0.25">
      <c r="A532" s="6">
        <f ca="1">A531+TIME(0,0,Segéd!A532)</f>
        <v>1.2879282407407395</v>
      </c>
      <c r="B532" s="7">
        <f ca="1">RANDBETWEEN(1,'Üzleti adatok'!$B$4)</f>
        <v>4</v>
      </c>
      <c r="C532" s="7" t="str">
        <f ca="1">INDEX(Palacsinták!$A$2:$A$4,RANDBETWEEN(1,Segéd!$K$2))</f>
        <v>Nutellás</v>
      </c>
      <c r="D532" s="8">
        <f ca="1">IF(Segéd!D532&gt;Vásárlás!B532,Vásárlás!B532*INDEX(Palacsinták!$B$2:$B$1000,MATCH(Vásárlás!C532,Palacsinták!$A$2:$A$1000,0)),MAX(Segéd!D532,0)*INDEX(Palacsinták!$B$2:$B$1000,MATCH(Vásárlás!C532,Palacsinták!$A$2:$A$1000,0)))</f>
        <v>0</v>
      </c>
      <c r="E532" s="9">
        <f ca="1">IF(E531&lt;A532,A532+Segéd!F532,Vásárlás!E531+Segéd!F532)</f>
        <v>1.2879282407407395</v>
      </c>
    </row>
    <row r="533" spans="1:5" x14ac:dyDescent="0.25">
      <c r="A533" s="6">
        <f ca="1">A532+TIME(0,0,Segéd!A533)</f>
        <v>1.2896874999999988</v>
      </c>
      <c r="B533" s="7">
        <f ca="1">RANDBETWEEN(1,'Üzleti adatok'!$B$4)</f>
        <v>5</v>
      </c>
      <c r="C533" s="7" t="str">
        <f ca="1">INDEX(Palacsinták!$A$2:$A$4,RANDBETWEEN(1,Segéd!$K$2))</f>
        <v>Nutellás</v>
      </c>
      <c r="D533" s="8">
        <f ca="1">IF(Segéd!D533&gt;Vásárlás!B533,Vásárlás!B533*INDEX(Palacsinták!$B$2:$B$1000,MATCH(Vásárlás!C533,Palacsinták!$A$2:$A$1000,0)),MAX(Segéd!D533,0)*INDEX(Palacsinták!$B$2:$B$1000,MATCH(Vásárlás!C533,Palacsinták!$A$2:$A$1000,0)))</f>
        <v>0</v>
      </c>
      <c r="E533" s="9">
        <f ca="1">IF(E532&lt;A533,A533+Segéd!F533,Vásárlás!E532+Segéd!F533)</f>
        <v>1.2896874999999988</v>
      </c>
    </row>
    <row r="534" spans="1:5" x14ac:dyDescent="0.25">
      <c r="A534" s="6">
        <f ca="1">A533+TIME(0,0,Segéd!A534)</f>
        <v>1.2931365740740728</v>
      </c>
      <c r="B534" s="7">
        <f ca="1">RANDBETWEEN(1,'Üzleti adatok'!$B$4)</f>
        <v>3</v>
      </c>
      <c r="C534" s="7" t="str">
        <f ca="1">INDEX(Palacsinták!$A$2:$A$4,RANDBETWEEN(1,Segéd!$K$2))</f>
        <v>Nutellás</v>
      </c>
      <c r="D534" s="8">
        <f ca="1">IF(Segéd!D534&gt;Vásárlás!B534,Vásárlás!B534*INDEX(Palacsinták!$B$2:$B$1000,MATCH(Vásárlás!C534,Palacsinták!$A$2:$A$1000,0)),MAX(Segéd!D534,0)*INDEX(Palacsinták!$B$2:$B$1000,MATCH(Vásárlás!C534,Palacsinták!$A$2:$A$1000,0)))</f>
        <v>0</v>
      </c>
      <c r="E534" s="9">
        <f ca="1">IF(E533&lt;A534,A534+Segéd!F534,Vásárlás!E533+Segéd!F534)</f>
        <v>1.2931365740740728</v>
      </c>
    </row>
    <row r="535" spans="1:5" x14ac:dyDescent="0.25">
      <c r="A535" s="6">
        <f ca="1">A534+TIME(0,0,Segéd!A535)</f>
        <v>1.2951504629629618</v>
      </c>
      <c r="B535" s="7">
        <f ca="1">RANDBETWEEN(1,'Üzleti adatok'!$B$4)</f>
        <v>1</v>
      </c>
      <c r="C535" s="7" t="str">
        <f ca="1">INDEX(Palacsinták!$A$2:$A$4,RANDBETWEEN(1,Segéd!$K$2))</f>
        <v>Nutellás</v>
      </c>
      <c r="D535" s="8">
        <f ca="1">IF(Segéd!D535&gt;Vásárlás!B535,Vásárlás!B535*INDEX(Palacsinták!$B$2:$B$1000,MATCH(Vásárlás!C535,Palacsinták!$A$2:$A$1000,0)),MAX(Segéd!D535,0)*INDEX(Palacsinták!$B$2:$B$1000,MATCH(Vásárlás!C535,Palacsinták!$A$2:$A$1000,0)))</f>
        <v>0</v>
      </c>
      <c r="E535" s="9">
        <f ca="1">IF(E534&lt;A535,A535+Segéd!F535,Vásárlás!E534+Segéd!F535)</f>
        <v>1.2951504629629618</v>
      </c>
    </row>
    <row r="536" spans="1:5" x14ac:dyDescent="0.25">
      <c r="A536" s="6">
        <f ca="1">A535+TIME(0,0,Segéd!A536)</f>
        <v>1.2961921296296284</v>
      </c>
      <c r="B536" s="7">
        <f ca="1">RANDBETWEEN(1,'Üzleti adatok'!$B$4)</f>
        <v>4</v>
      </c>
      <c r="C536" s="7" t="str">
        <f ca="1">INDEX(Palacsinták!$A$2:$A$4,RANDBETWEEN(1,Segéd!$K$2))</f>
        <v>Lekváros</v>
      </c>
      <c r="D536" s="8">
        <f ca="1">IF(Segéd!D536&gt;Vásárlás!B536,Vásárlás!B536*INDEX(Palacsinták!$B$2:$B$1000,MATCH(Vásárlás!C536,Palacsinták!$A$2:$A$1000,0)),MAX(Segéd!D536,0)*INDEX(Palacsinták!$B$2:$B$1000,MATCH(Vásárlás!C536,Palacsinták!$A$2:$A$1000,0)))</f>
        <v>0</v>
      </c>
      <c r="E536" s="9">
        <f ca="1">IF(E535&lt;A536,A536+Segéd!F536,Vásárlás!E535+Segéd!F536)</f>
        <v>1.2961921296296284</v>
      </c>
    </row>
    <row r="537" spans="1:5" x14ac:dyDescent="0.25">
      <c r="A537" s="6">
        <f ca="1">A536+TIME(0,0,Segéd!A537)</f>
        <v>1.2987962962962951</v>
      </c>
      <c r="B537" s="7">
        <f ca="1">RANDBETWEEN(1,'Üzleti adatok'!$B$4)</f>
        <v>4</v>
      </c>
      <c r="C537" s="7" t="str">
        <f ca="1">INDEX(Palacsinták!$A$2:$A$4,RANDBETWEEN(1,Segéd!$K$2))</f>
        <v>Túrós</v>
      </c>
      <c r="D537" s="8">
        <f ca="1">IF(Segéd!D537&gt;Vásárlás!B537,Vásárlás!B537*INDEX(Palacsinták!$B$2:$B$1000,MATCH(Vásárlás!C537,Palacsinták!$A$2:$A$1000,0)),MAX(Segéd!D537,0)*INDEX(Palacsinták!$B$2:$B$1000,MATCH(Vásárlás!C537,Palacsinták!$A$2:$A$1000,0)))</f>
        <v>0</v>
      </c>
      <c r="E537" s="9">
        <f ca="1">IF(E536&lt;A537,A537+Segéd!F537,Vásárlás!E536+Segéd!F537)</f>
        <v>1.2987962962962951</v>
      </c>
    </row>
    <row r="538" spans="1:5" x14ac:dyDescent="0.25">
      <c r="A538" s="6">
        <f ca="1">A537+TIME(0,0,Segéd!A538)</f>
        <v>1.2994907407407397</v>
      </c>
      <c r="B538" s="7">
        <f ca="1">RANDBETWEEN(1,'Üzleti adatok'!$B$4)</f>
        <v>5</v>
      </c>
      <c r="C538" s="7" t="str">
        <f ca="1">INDEX(Palacsinták!$A$2:$A$4,RANDBETWEEN(1,Segéd!$K$2))</f>
        <v>Lekváros</v>
      </c>
      <c r="D538" s="8">
        <f ca="1">IF(Segéd!D538&gt;Vásárlás!B538,Vásárlás!B538*INDEX(Palacsinták!$B$2:$B$1000,MATCH(Vásárlás!C538,Palacsinták!$A$2:$A$1000,0)),MAX(Segéd!D538,0)*INDEX(Palacsinták!$B$2:$B$1000,MATCH(Vásárlás!C538,Palacsinták!$A$2:$A$1000,0)))</f>
        <v>0</v>
      </c>
      <c r="E538" s="9">
        <f ca="1">IF(E537&lt;A538,A538+Segéd!F538,Vásárlás!E537+Segéd!F538)</f>
        <v>1.2994907407407397</v>
      </c>
    </row>
    <row r="539" spans="1:5" x14ac:dyDescent="0.25">
      <c r="A539" s="6">
        <f ca="1">A538+TIME(0,0,Segéd!A539)</f>
        <v>1.3004166666666657</v>
      </c>
      <c r="B539" s="7">
        <f ca="1">RANDBETWEEN(1,'Üzleti adatok'!$B$4)</f>
        <v>1</v>
      </c>
      <c r="C539" s="7" t="str">
        <f ca="1">INDEX(Palacsinták!$A$2:$A$4,RANDBETWEEN(1,Segéd!$K$2))</f>
        <v>Túrós</v>
      </c>
      <c r="D539" s="8">
        <f ca="1">IF(Segéd!D539&gt;Vásárlás!B539,Vásárlás!B539*INDEX(Palacsinták!$B$2:$B$1000,MATCH(Vásárlás!C539,Palacsinták!$A$2:$A$1000,0)),MAX(Segéd!D539,0)*INDEX(Palacsinták!$B$2:$B$1000,MATCH(Vásárlás!C539,Palacsinták!$A$2:$A$1000,0)))</f>
        <v>0</v>
      </c>
      <c r="E539" s="9">
        <f ca="1">IF(E538&lt;A539,A539+Segéd!F539,Vásárlás!E538+Segéd!F539)</f>
        <v>1.3004166666666657</v>
      </c>
    </row>
    <row r="540" spans="1:5" x14ac:dyDescent="0.25">
      <c r="A540" s="6">
        <f ca="1">A539+TIME(0,0,Segéd!A540)</f>
        <v>1.3034837962962953</v>
      </c>
      <c r="B540" s="7">
        <f ca="1">RANDBETWEEN(1,'Üzleti adatok'!$B$4)</f>
        <v>2</v>
      </c>
      <c r="C540" s="7" t="str">
        <f ca="1">INDEX(Palacsinták!$A$2:$A$4,RANDBETWEEN(1,Segéd!$K$2))</f>
        <v>Túrós</v>
      </c>
      <c r="D540" s="8">
        <f ca="1">IF(Segéd!D540&gt;Vásárlás!B540,Vásárlás!B540*INDEX(Palacsinták!$B$2:$B$1000,MATCH(Vásárlás!C540,Palacsinták!$A$2:$A$1000,0)),MAX(Segéd!D540,0)*INDEX(Palacsinták!$B$2:$B$1000,MATCH(Vásárlás!C540,Palacsinták!$A$2:$A$1000,0)))</f>
        <v>0</v>
      </c>
      <c r="E540" s="9">
        <f ca="1">IF(E539&lt;A540,A540+Segéd!F540,Vásárlás!E539+Segéd!F540)</f>
        <v>1.3034837962962953</v>
      </c>
    </row>
    <row r="541" spans="1:5" x14ac:dyDescent="0.25">
      <c r="A541" s="6">
        <f ca="1">A540+TIME(0,0,Segéd!A541)</f>
        <v>1.304374999999999</v>
      </c>
      <c r="B541" s="7">
        <f ca="1">RANDBETWEEN(1,'Üzleti adatok'!$B$4)</f>
        <v>4</v>
      </c>
      <c r="C541" s="7" t="str">
        <f ca="1">INDEX(Palacsinták!$A$2:$A$4,RANDBETWEEN(1,Segéd!$K$2))</f>
        <v>Nutellás</v>
      </c>
      <c r="D541" s="8">
        <f ca="1">IF(Segéd!D541&gt;Vásárlás!B541,Vásárlás!B541*INDEX(Palacsinták!$B$2:$B$1000,MATCH(Vásárlás!C541,Palacsinták!$A$2:$A$1000,0)),MAX(Segéd!D541,0)*INDEX(Palacsinták!$B$2:$B$1000,MATCH(Vásárlás!C541,Palacsinták!$A$2:$A$1000,0)))</f>
        <v>0</v>
      </c>
      <c r="E541" s="9">
        <f ca="1">IF(E540&lt;A541,A541+Segéd!F541,Vásárlás!E540+Segéd!F541)</f>
        <v>1.304374999999999</v>
      </c>
    </row>
    <row r="542" spans="1:5" x14ac:dyDescent="0.25">
      <c r="A542" s="6">
        <f ca="1">A541+TIME(0,0,Segéd!A542)</f>
        <v>1.3071064814814803</v>
      </c>
      <c r="B542" s="7">
        <f ca="1">RANDBETWEEN(1,'Üzleti adatok'!$B$4)</f>
        <v>2</v>
      </c>
      <c r="C542" s="7" t="str">
        <f ca="1">INDEX(Palacsinták!$A$2:$A$4,RANDBETWEEN(1,Segéd!$K$2))</f>
        <v>Túrós</v>
      </c>
      <c r="D542" s="8">
        <f ca="1">IF(Segéd!D542&gt;Vásárlás!B542,Vásárlás!B542*INDEX(Palacsinták!$B$2:$B$1000,MATCH(Vásárlás!C542,Palacsinták!$A$2:$A$1000,0)),MAX(Segéd!D542,0)*INDEX(Palacsinták!$B$2:$B$1000,MATCH(Vásárlás!C542,Palacsinták!$A$2:$A$1000,0)))</f>
        <v>0</v>
      </c>
      <c r="E542" s="9">
        <f ca="1">IF(E541&lt;A542,A542+Segéd!F542,Vásárlás!E541+Segéd!F542)</f>
        <v>1.3071064814814803</v>
      </c>
    </row>
    <row r="543" spans="1:5" x14ac:dyDescent="0.25">
      <c r="A543" s="6">
        <f ca="1">A542+TIME(0,0,Segéd!A543)</f>
        <v>1.3090509259259249</v>
      </c>
      <c r="B543" s="7">
        <f ca="1">RANDBETWEEN(1,'Üzleti adatok'!$B$4)</f>
        <v>2</v>
      </c>
      <c r="C543" s="7" t="str">
        <f ca="1">INDEX(Palacsinták!$A$2:$A$4,RANDBETWEEN(1,Segéd!$K$2))</f>
        <v>Lekváros</v>
      </c>
      <c r="D543" s="8">
        <f ca="1">IF(Segéd!D543&gt;Vásárlás!B543,Vásárlás!B543*INDEX(Palacsinták!$B$2:$B$1000,MATCH(Vásárlás!C543,Palacsinták!$A$2:$A$1000,0)),MAX(Segéd!D543,0)*INDEX(Palacsinták!$B$2:$B$1000,MATCH(Vásárlás!C543,Palacsinták!$A$2:$A$1000,0)))</f>
        <v>0</v>
      </c>
      <c r="E543" s="9">
        <f ca="1">IF(E542&lt;A543,A543+Segéd!F543,Vásárlás!E542+Segéd!F543)</f>
        <v>1.3090509259259249</v>
      </c>
    </row>
    <row r="544" spans="1:5" x14ac:dyDescent="0.25">
      <c r="A544" s="6">
        <f ca="1">A543+TIME(0,0,Segéd!A544)</f>
        <v>1.3106828703703692</v>
      </c>
      <c r="B544" s="7">
        <f ca="1">RANDBETWEEN(1,'Üzleti adatok'!$B$4)</f>
        <v>3</v>
      </c>
      <c r="C544" s="7" t="str">
        <f ca="1">INDEX(Palacsinták!$A$2:$A$4,RANDBETWEEN(1,Segéd!$K$2))</f>
        <v>Nutellás</v>
      </c>
      <c r="D544" s="8">
        <f ca="1">IF(Segéd!D544&gt;Vásárlás!B544,Vásárlás!B544*INDEX(Palacsinták!$B$2:$B$1000,MATCH(Vásárlás!C544,Palacsinták!$A$2:$A$1000,0)),MAX(Segéd!D544,0)*INDEX(Palacsinták!$B$2:$B$1000,MATCH(Vásárlás!C544,Palacsinták!$A$2:$A$1000,0)))</f>
        <v>0</v>
      </c>
      <c r="E544" s="9">
        <f ca="1">IF(E543&lt;A544,A544+Segéd!F544,Vásárlás!E543+Segéd!F544)</f>
        <v>1.3106828703703692</v>
      </c>
    </row>
    <row r="545" spans="1:5" x14ac:dyDescent="0.25">
      <c r="A545" s="6">
        <f ca="1">A544+TIME(0,0,Segéd!A545)</f>
        <v>1.3141319444444433</v>
      </c>
      <c r="B545" s="7">
        <f ca="1">RANDBETWEEN(1,'Üzleti adatok'!$B$4)</f>
        <v>2</v>
      </c>
      <c r="C545" s="7" t="str">
        <f ca="1">INDEX(Palacsinták!$A$2:$A$4,RANDBETWEEN(1,Segéd!$K$2))</f>
        <v>Nutellás</v>
      </c>
      <c r="D545" s="8">
        <f ca="1">IF(Segéd!D545&gt;Vásárlás!B545,Vásárlás!B545*INDEX(Palacsinták!$B$2:$B$1000,MATCH(Vásárlás!C545,Palacsinták!$A$2:$A$1000,0)),MAX(Segéd!D545,0)*INDEX(Palacsinták!$B$2:$B$1000,MATCH(Vásárlás!C545,Palacsinták!$A$2:$A$1000,0)))</f>
        <v>0</v>
      </c>
      <c r="E545" s="9">
        <f ca="1">IF(E544&lt;A545,A545+Segéd!F545,Vásárlás!E544+Segéd!F545)</f>
        <v>1.3141319444444433</v>
      </c>
    </row>
    <row r="546" spans="1:5" x14ac:dyDescent="0.25">
      <c r="A546" s="6">
        <f ca="1">A545+TIME(0,0,Segéd!A546)</f>
        <v>1.3147569444444434</v>
      </c>
      <c r="B546" s="7">
        <f ca="1">RANDBETWEEN(1,'Üzleti adatok'!$B$4)</f>
        <v>1</v>
      </c>
      <c r="C546" s="7" t="str">
        <f ca="1">INDEX(Palacsinták!$A$2:$A$4,RANDBETWEEN(1,Segéd!$K$2))</f>
        <v>Nutellás</v>
      </c>
      <c r="D546" s="8">
        <f ca="1">IF(Segéd!D546&gt;Vásárlás!B546,Vásárlás!B546*INDEX(Palacsinták!$B$2:$B$1000,MATCH(Vásárlás!C546,Palacsinták!$A$2:$A$1000,0)),MAX(Segéd!D546,0)*INDEX(Palacsinták!$B$2:$B$1000,MATCH(Vásárlás!C546,Palacsinták!$A$2:$A$1000,0)))</f>
        <v>0</v>
      </c>
      <c r="E546" s="9">
        <f ca="1">IF(E545&lt;A546,A546+Segéd!F546,Vásárlás!E545+Segéd!F546)</f>
        <v>1.3147569444444434</v>
      </c>
    </row>
    <row r="547" spans="1:5" x14ac:dyDescent="0.25">
      <c r="A547" s="6">
        <f ca="1">A546+TIME(0,0,Segéd!A547)</f>
        <v>1.3163425925925916</v>
      </c>
      <c r="B547" s="7">
        <f ca="1">RANDBETWEEN(1,'Üzleti adatok'!$B$4)</f>
        <v>1</v>
      </c>
      <c r="C547" s="7" t="str">
        <f ca="1">INDEX(Palacsinták!$A$2:$A$4,RANDBETWEEN(1,Segéd!$K$2))</f>
        <v>Túrós</v>
      </c>
      <c r="D547" s="8">
        <f ca="1">IF(Segéd!D547&gt;Vásárlás!B547,Vásárlás!B547*INDEX(Palacsinták!$B$2:$B$1000,MATCH(Vásárlás!C547,Palacsinták!$A$2:$A$1000,0)),MAX(Segéd!D547,0)*INDEX(Palacsinták!$B$2:$B$1000,MATCH(Vásárlás!C547,Palacsinták!$A$2:$A$1000,0)))</f>
        <v>0</v>
      </c>
      <c r="E547" s="9">
        <f ca="1">IF(E546&lt;A547,A547+Segéd!F547,Vásárlás!E546+Segéd!F547)</f>
        <v>1.3163425925925916</v>
      </c>
    </row>
    <row r="548" spans="1:5" x14ac:dyDescent="0.25">
      <c r="A548" s="6">
        <f ca="1">A547+TIME(0,0,Segéd!A548)</f>
        <v>1.3190972222222213</v>
      </c>
      <c r="B548" s="7">
        <f ca="1">RANDBETWEEN(1,'Üzleti adatok'!$B$4)</f>
        <v>1</v>
      </c>
      <c r="C548" s="7" t="str">
        <f ca="1">INDEX(Palacsinták!$A$2:$A$4,RANDBETWEEN(1,Segéd!$K$2))</f>
        <v>Lekváros</v>
      </c>
      <c r="D548" s="8">
        <f ca="1">IF(Segéd!D548&gt;Vásárlás!B548,Vásárlás!B548*INDEX(Palacsinták!$B$2:$B$1000,MATCH(Vásárlás!C548,Palacsinták!$A$2:$A$1000,0)),MAX(Segéd!D548,0)*INDEX(Palacsinták!$B$2:$B$1000,MATCH(Vásárlás!C548,Palacsinták!$A$2:$A$1000,0)))</f>
        <v>0</v>
      </c>
      <c r="E548" s="9">
        <f ca="1">IF(E547&lt;A548,A548+Segéd!F548,Vásárlás!E547+Segéd!F548)</f>
        <v>1.3190972222222213</v>
      </c>
    </row>
    <row r="549" spans="1:5" x14ac:dyDescent="0.25">
      <c r="A549" s="6">
        <f ca="1">A548+TIME(0,0,Segéd!A549)</f>
        <v>1.3219907407407399</v>
      </c>
      <c r="B549" s="7">
        <f ca="1">RANDBETWEEN(1,'Üzleti adatok'!$B$4)</f>
        <v>1</v>
      </c>
      <c r="C549" s="7" t="str">
        <f ca="1">INDEX(Palacsinták!$A$2:$A$4,RANDBETWEEN(1,Segéd!$K$2))</f>
        <v>Túrós</v>
      </c>
      <c r="D549" s="8">
        <f ca="1">IF(Segéd!D549&gt;Vásárlás!B549,Vásárlás!B549*INDEX(Palacsinták!$B$2:$B$1000,MATCH(Vásárlás!C549,Palacsinták!$A$2:$A$1000,0)),MAX(Segéd!D549,0)*INDEX(Palacsinták!$B$2:$B$1000,MATCH(Vásárlás!C549,Palacsinták!$A$2:$A$1000,0)))</f>
        <v>0</v>
      </c>
      <c r="E549" s="9">
        <f ca="1">IF(E548&lt;A549,A549+Segéd!F549,Vásárlás!E548+Segéd!F549)</f>
        <v>1.3219907407407399</v>
      </c>
    </row>
    <row r="550" spans="1:5" x14ac:dyDescent="0.25">
      <c r="A550" s="6">
        <f ca="1">A549+TIME(0,0,Segéd!A550)</f>
        <v>1.3232060185185177</v>
      </c>
      <c r="B550" s="7">
        <f ca="1">RANDBETWEEN(1,'Üzleti adatok'!$B$4)</f>
        <v>3</v>
      </c>
      <c r="C550" s="7" t="str">
        <f ca="1">INDEX(Palacsinták!$A$2:$A$4,RANDBETWEEN(1,Segéd!$K$2))</f>
        <v>Túrós</v>
      </c>
      <c r="D550" s="8">
        <f ca="1">IF(Segéd!D550&gt;Vásárlás!B550,Vásárlás!B550*INDEX(Palacsinták!$B$2:$B$1000,MATCH(Vásárlás!C550,Palacsinták!$A$2:$A$1000,0)),MAX(Segéd!D550,0)*INDEX(Palacsinták!$B$2:$B$1000,MATCH(Vásárlás!C550,Palacsinták!$A$2:$A$1000,0)))</f>
        <v>0</v>
      </c>
      <c r="E550" s="9">
        <f ca="1">IF(E549&lt;A550,A550+Segéd!F550,Vásárlás!E549+Segéd!F550)</f>
        <v>1.3232060185185177</v>
      </c>
    </row>
    <row r="551" spans="1:5" x14ac:dyDescent="0.25">
      <c r="A551" s="6">
        <f ca="1">A550+TIME(0,0,Segéd!A551)</f>
        <v>1.323715277777777</v>
      </c>
      <c r="B551" s="7">
        <f ca="1">RANDBETWEEN(1,'Üzleti adatok'!$B$4)</f>
        <v>4</v>
      </c>
      <c r="C551" s="7" t="str">
        <f ca="1">INDEX(Palacsinták!$A$2:$A$4,RANDBETWEEN(1,Segéd!$K$2))</f>
        <v>Nutellás</v>
      </c>
      <c r="D551" s="8">
        <f ca="1">IF(Segéd!D551&gt;Vásárlás!B551,Vásárlás!B551*INDEX(Palacsinták!$B$2:$B$1000,MATCH(Vásárlás!C551,Palacsinták!$A$2:$A$1000,0)),MAX(Segéd!D551,0)*INDEX(Palacsinták!$B$2:$B$1000,MATCH(Vásárlás!C551,Palacsinták!$A$2:$A$1000,0)))</f>
        <v>0</v>
      </c>
      <c r="E551" s="9">
        <f ca="1">IF(E550&lt;A551,A551+Segéd!F551,Vásárlás!E550+Segéd!F551)</f>
        <v>1.323715277777777</v>
      </c>
    </row>
    <row r="552" spans="1:5" x14ac:dyDescent="0.25">
      <c r="A552" s="6">
        <f ca="1">A551+TIME(0,0,Segéd!A552)</f>
        <v>1.3240740740740733</v>
      </c>
      <c r="B552" s="7">
        <f ca="1">RANDBETWEEN(1,'Üzleti adatok'!$B$4)</f>
        <v>2</v>
      </c>
      <c r="C552" s="7" t="str">
        <f ca="1">INDEX(Palacsinták!$A$2:$A$4,RANDBETWEEN(1,Segéd!$K$2))</f>
        <v>Lekváros</v>
      </c>
      <c r="D552" s="8">
        <f ca="1">IF(Segéd!D552&gt;Vásárlás!B552,Vásárlás!B552*INDEX(Palacsinták!$B$2:$B$1000,MATCH(Vásárlás!C552,Palacsinták!$A$2:$A$1000,0)),MAX(Segéd!D552,0)*INDEX(Palacsinták!$B$2:$B$1000,MATCH(Vásárlás!C552,Palacsinták!$A$2:$A$1000,0)))</f>
        <v>0</v>
      </c>
      <c r="E552" s="9">
        <f ca="1">IF(E551&lt;A552,A552+Segéd!F552,Vásárlás!E551+Segéd!F552)</f>
        <v>1.3240740740740733</v>
      </c>
    </row>
    <row r="553" spans="1:5" x14ac:dyDescent="0.25">
      <c r="A553" s="6">
        <f ca="1">A552+TIME(0,0,Segéd!A553)</f>
        <v>1.3241319444444437</v>
      </c>
      <c r="B553" s="7">
        <f ca="1">RANDBETWEEN(1,'Üzleti adatok'!$B$4)</f>
        <v>4</v>
      </c>
      <c r="C553" s="7" t="str">
        <f ca="1">INDEX(Palacsinták!$A$2:$A$4,RANDBETWEEN(1,Segéd!$K$2))</f>
        <v>Nutellás</v>
      </c>
      <c r="D553" s="8">
        <f ca="1">IF(Segéd!D553&gt;Vásárlás!B553,Vásárlás!B553*INDEX(Palacsinták!$B$2:$B$1000,MATCH(Vásárlás!C553,Palacsinták!$A$2:$A$1000,0)),MAX(Segéd!D553,0)*INDEX(Palacsinták!$B$2:$B$1000,MATCH(Vásárlás!C553,Palacsinták!$A$2:$A$1000,0)))</f>
        <v>0</v>
      </c>
      <c r="E553" s="9">
        <f ca="1">IF(E552&lt;A553,A553+Segéd!F553,Vásárlás!E552+Segéd!F553)</f>
        <v>1.3241319444444437</v>
      </c>
    </row>
    <row r="554" spans="1:5" x14ac:dyDescent="0.25">
      <c r="A554" s="6">
        <f ca="1">A553+TIME(0,0,Segéd!A554)</f>
        <v>1.3275694444444437</v>
      </c>
      <c r="B554" s="7">
        <f ca="1">RANDBETWEEN(1,'Üzleti adatok'!$B$4)</f>
        <v>5</v>
      </c>
      <c r="C554" s="7" t="str">
        <f ca="1">INDEX(Palacsinták!$A$2:$A$4,RANDBETWEEN(1,Segéd!$K$2))</f>
        <v>Lekváros</v>
      </c>
      <c r="D554" s="8">
        <f ca="1">IF(Segéd!D554&gt;Vásárlás!B554,Vásárlás!B554*INDEX(Palacsinták!$B$2:$B$1000,MATCH(Vásárlás!C554,Palacsinták!$A$2:$A$1000,0)),MAX(Segéd!D554,0)*INDEX(Palacsinták!$B$2:$B$1000,MATCH(Vásárlás!C554,Palacsinták!$A$2:$A$1000,0)))</f>
        <v>0</v>
      </c>
      <c r="E554" s="9">
        <f ca="1">IF(E553&lt;A554,A554+Segéd!F554,Vásárlás!E553+Segéd!F554)</f>
        <v>1.3275694444444437</v>
      </c>
    </row>
    <row r="555" spans="1:5" x14ac:dyDescent="0.25">
      <c r="A555" s="6">
        <f ca="1">A554+TIME(0,0,Segéd!A555)</f>
        <v>1.3285532407407399</v>
      </c>
      <c r="B555" s="7">
        <f ca="1">RANDBETWEEN(1,'Üzleti adatok'!$B$4)</f>
        <v>2</v>
      </c>
      <c r="C555" s="7" t="str">
        <f ca="1">INDEX(Palacsinták!$A$2:$A$4,RANDBETWEEN(1,Segéd!$K$2))</f>
        <v>Túrós</v>
      </c>
      <c r="D555" s="8">
        <f ca="1">IF(Segéd!D555&gt;Vásárlás!B555,Vásárlás!B555*INDEX(Palacsinták!$B$2:$B$1000,MATCH(Vásárlás!C555,Palacsinták!$A$2:$A$1000,0)),MAX(Segéd!D555,0)*INDEX(Palacsinták!$B$2:$B$1000,MATCH(Vásárlás!C555,Palacsinták!$A$2:$A$1000,0)))</f>
        <v>0</v>
      </c>
      <c r="E555" s="9">
        <f ca="1">IF(E554&lt;A555,A555+Segéd!F555,Vásárlás!E554+Segéd!F555)</f>
        <v>1.3285532407407399</v>
      </c>
    </row>
    <row r="556" spans="1:5" x14ac:dyDescent="0.25">
      <c r="A556" s="6">
        <f ca="1">A555+TIME(0,0,Segéd!A556)</f>
        <v>1.3315162037037029</v>
      </c>
      <c r="B556" s="7">
        <f ca="1">RANDBETWEEN(1,'Üzleti adatok'!$B$4)</f>
        <v>3</v>
      </c>
      <c r="C556" s="7" t="str">
        <f ca="1">INDEX(Palacsinták!$A$2:$A$4,RANDBETWEEN(1,Segéd!$K$2))</f>
        <v>Túrós</v>
      </c>
      <c r="D556" s="8">
        <f ca="1">IF(Segéd!D556&gt;Vásárlás!B556,Vásárlás!B556*INDEX(Palacsinták!$B$2:$B$1000,MATCH(Vásárlás!C556,Palacsinták!$A$2:$A$1000,0)),MAX(Segéd!D556,0)*INDEX(Palacsinták!$B$2:$B$1000,MATCH(Vásárlás!C556,Palacsinták!$A$2:$A$1000,0)))</f>
        <v>0</v>
      </c>
      <c r="E556" s="9">
        <f ca="1">IF(E555&lt;A556,A556+Segéd!F556,Vásárlás!E555+Segéd!F556)</f>
        <v>1.3315162037037029</v>
      </c>
    </row>
    <row r="557" spans="1:5" x14ac:dyDescent="0.25">
      <c r="A557" s="6">
        <f ca="1">A556+TIME(0,0,Segéd!A557)</f>
        <v>1.3316666666666659</v>
      </c>
      <c r="B557" s="7">
        <f ca="1">RANDBETWEEN(1,'Üzleti adatok'!$B$4)</f>
        <v>5</v>
      </c>
      <c r="C557" s="7" t="str">
        <f ca="1">INDEX(Palacsinták!$A$2:$A$4,RANDBETWEEN(1,Segéd!$K$2))</f>
        <v>Túrós</v>
      </c>
      <c r="D557" s="8">
        <f ca="1">IF(Segéd!D557&gt;Vásárlás!B557,Vásárlás!B557*INDEX(Palacsinták!$B$2:$B$1000,MATCH(Vásárlás!C557,Palacsinták!$A$2:$A$1000,0)),MAX(Segéd!D557,0)*INDEX(Palacsinták!$B$2:$B$1000,MATCH(Vásárlás!C557,Palacsinták!$A$2:$A$1000,0)))</f>
        <v>0</v>
      </c>
      <c r="E557" s="9">
        <f ca="1">IF(E556&lt;A557,A557+Segéd!F557,Vásárlás!E556+Segéd!F557)</f>
        <v>1.3316666666666659</v>
      </c>
    </row>
    <row r="558" spans="1:5" x14ac:dyDescent="0.25">
      <c r="A558" s="6">
        <f ca="1">A557+TIME(0,0,Segéd!A558)</f>
        <v>1.3330671296296288</v>
      </c>
      <c r="B558" s="7">
        <f ca="1">RANDBETWEEN(1,'Üzleti adatok'!$B$4)</f>
        <v>4</v>
      </c>
      <c r="C558" s="7" t="str">
        <f ca="1">INDEX(Palacsinták!$A$2:$A$4,RANDBETWEEN(1,Segéd!$K$2))</f>
        <v>Túrós</v>
      </c>
      <c r="D558" s="8">
        <f ca="1">IF(Segéd!D558&gt;Vásárlás!B558,Vásárlás!B558*INDEX(Palacsinták!$B$2:$B$1000,MATCH(Vásárlás!C558,Palacsinták!$A$2:$A$1000,0)),MAX(Segéd!D558,0)*INDEX(Palacsinták!$B$2:$B$1000,MATCH(Vásárlás!C558,Palacsinták!$A$2:$A$1000,0)))</f>
        <v>0</v>
      </c>
      <c r="E558" s="9">
        <f ca="1">IF(E557&lt;A558,A558+Segéd!F558,Vásárlás!E557+Segéd!F558)</f>
        <v>1.3330671296296288</v>
      </c>
    </row>
    <row r="559" spans="1:5" x14ac:dyDescent="0.25">
      <c r="A559" s="6">
        <f ca="1">A558+TIME(0,0,Segéd!A559)</f>
        <v>1.3330787037037028</v>
      </c>
      <c r="B559" s="7">
        <f ca="1">RANDBETWEEN(1,'Üzleti adatok'!$B$4)</f>
        <v>1</v>
      </c>
      <c r="C559" s="7" t="str">
        <f ca="1">INDEX(Palacsinták!$A$2:$A$4,RANDBETWEEN(1,Segéd!$K$2))</f>
        <v>Nutellás</v>
      </c>
      <c r="D559" s="8">
        <f ca="1">IF(Segéd!D559&gt;Vásárlás!B559,Vásárlás!B559*INDEX(Palacsinták!$B$2:$B$1000,MATCH(Vásárlás!C559,Palacsinták!$A$2:$A$1000,0)),MAX(Segéd!D559,0)*INDEX(Palacsinták!$B$2:$B$1000,MATCH(Vásárlás!C559,Palacsinták!$A$2:$A$1000,0)))</f>
        <v>0</v>
      </c>
      <c r="E559" s="9">
        <f ca="1">IF(E558&lt;A559,A559+Segéd!F559,Vásárlás!E558+Segéd!F559)</f>
        <v>1.3330787037037028</v>
      </c>
    </row>
    <row r="560" spans="1:5" x14ac:dyDescent="0.25">
      <c r="A560" s="6">
        <f ca="1">A559+TIME(0,0,Segéd!A560)</f>
        <v>1.3361805555555546</v>
      </c>
      <c r="B560" s="7">
        <f ca="1">RANDBETWEEN(1,'Üzleti adatok'!$B$4)</f>
        <v>5</v>
      </c>
      <c r="C560" s="7" t="str">
        <f ca="1">INDEX(Palacsinták!$A$2:$A$4,RANDBETWEEN(1,Segéd!$K$2))</f>
        <v>Túrós</v>
      </c>
      <c r="D560" s="8">
        <f ca="1">IF(Segéd!D560&gt;Vásárlás!B560,Vásárlás!B560*INDEX(Palacsinták!$B$2:$B$1000,MATCH(Vásárlás!C560,Palacsinták!$A$2:$A$1000,0)),MAX(Segéd!D560,0)*INDEX(Palacsinták!$B$2:$B$1000,MATCH(Vásárlás!C560,Palacsinták!$A$2:$A$1000,0)))</f>
        <v>0</v>
      </c>
      <c r="E560" s="9">
        <f ca="1">IF(E559&lt;A560,A560+Segéd!F560,Vásárlás!E559+Segéd!F560)</f>
        <v>1.3361805555555546</v>
      </c>
    </row>
    <row r="561" spans="1:5" x14ac:dyDescent="0.25">
      <c r="A561" s="6">
        <f ca="1">A560+TIME(0,0,Segéd!A561)</f>
        <v>1.3390624999999989</v>
      </c>
      <c r="B561" s="7">
        <f ca="1">RANDBETWEEN(1,'Üzleti adatok'!$B$4)</f>
        <v>2</v>
      </c>
      <c r="C561" s="7" t="str">
        <f ca="1">INDEX(Palacsinták!$A$2:$A$4,RANDBETWEEN(1,Segéd!$K$2))</f>
        <v>Túrós</v>
      </c>
      <c r="D561" s="8">
        <f ca="1">IF(Segéd!D561&gt;Vásárlás!B561,Vásárlás!B561*INDEX(Palacsinták!$B$2:$B$1000,MATCH(Vásárlás!C561,Palacsinták!$A$2:$A$1000,0)),MAX(Segéd!D561,0)*INDEX(Palacsinták!$B$2:$B$1000,MATCH(Vásárlás!C561,Palacsinták!$A$2:$A$1000,0)))</f>
        <v>0</v>
      </c>
      <c r="E561" s="9">
        <f ca="1">IF(E560&lt;A561,A561+Segéd!F561,Vásárlás!E560+Segéd!F561)</f>
        <v>1.3390624999999989</v>
      </c>
    </row>
    <row r="562" spans="1:5" x14ac:dyDescent="0.25">
      <c r="A562" s="6">
        <f ca="1">A561+TIME(0,0,Segéd!A562)</f>
        <v>1.3399074074074064</v>
      </c>
      <c r="B562" s="7">
        <f ca="1">RANDBETWEEN(1,'Üzleti adatok'!$B$4)</f>
        <v>2</v>
      </c>
      <c r="C562" s="7" t="str">
        <f ca="1">INDEX(Palacsinták!$A$2:$A$4,RANDBETWEEN(1,Segéd!$K$2))</f>
        <v>Nutellás</v>
      </c>
      <c r="D562" s="8">
        <f ca="1">IF(Segéd!D562&gt;Vásárlás!B562,Vásárlás!B562*INDEX(Palacsinták!$B$2:$B$1000,MATCH(Vásárlás!C562,Palacsinták!$A$2:$A$1000,0)),MAX(Segéd!D562,0)*INDEX(Palacsinták!$B$2:$B$1000,MATCH(Vásárlás!C562,Palacsinták!$A$2:$A$1000,0)))</f>
        <v>0</v>
      </c>
      <c r="E562" s="9">
        <f ca="1">IF(E561&lt;A562,A562+Segéd!F562,Vásárlás!E561+Segéd!F562)</f>
        <v>1.3399074074074064</v>
      </c>
    </row>
    <row r="563" spans="1:5" x14ac:dyDescent="0.25">
      <c r="A563" s="6">
        <f ca="1">A562+TIME(0,0,Segéd!A563)</f>
        <v>1.3422337962962954</v>
      </c>
      <c r="B563" s="7">
        <f ca="1">RANDBETWEEN(1,'Üzleti adatok'!$B$4)</f>
        <v>1</v>
      </c>
      <c r="C563" s="7" t="str">
        <f ca="1">INDEX(Palacsinták!$A$2:$A$4,RANDBETWEEN(1,Segéd!$K$2))</f>
        <v>Lekváros</v>
      </c>
      <c r="D563" s="8">
        <f ca="1">IF(Segéd!D563&gt;Vásárlás!B563,Vásárlás!B563*INDEX(Palacsinták!$B$2:$B$1000,MATCH(Vásárlás!C563,Palacsinták!$A$2:$A$1000,0)),MAX(Segéd!D563,0)*INDEX(Palacsinták!$B$2:$B$1000,MATCH(Vásárlás!C563,Palacsinták!$A$2:$A$1000,0)))</f>
        <v>0</v>
      </c>
      <c r="E563" s="9">
        <f ca="1">IF(E562&lt;A563,A563+Segéd!F563,Vásárlás!E562+Segéd!F563)</f>
        <v>1.3422337962962954</v>
      </c>
    </row>
    <row r="564" spans="1:5" x14ac:dyDescent="0.25">
      <c r="A564" s="6">
        <f ca="1">A563+TIME(0,0,Segéd!A564)</f>
        <v>1.3443981481481473</v>
      </c>
      <c r="B564" s="7">
        <f ca="1">RANDBETWEEN(1,'Üzleti adatok'!$B$4)</f>
        <v>4</v>
      </c>
      <c r="C564" s="7" t="str">
        <f ca="1">INDEX(Palacsinták!$A$2:$A$4,RANDBETWEEN(1,Segéd!$K$2))</f>
        <v>Lekváros</v>
      </c>
      <c r="D564" s="8">
        <f ca="1">IF(Segéd!D564&gt;Vásárlás!B564,Vásárlás!B564*INDEX(Palacsinták!$B$2:$B$1000,MATCH(Vásárlás!C564,Palacsinták!$A$2:$A$1000,0)),MAX(Segéd!D564,0)*INDEX(Palacsinták!$B$2:$B$1000,MATCH(Vásárlás!C564,Palacsinták!$A$2:$A$1000,0)))</f>
        <v>0</v>
      </c>
      <c r="E564" s="9">
        <f ca="1">IF(E563&lt;A564,A564+Segéd!F564,Vásárlás!E563+Segéd!F564)</f>
        <v>1.3443981481481473</v>
      </c>
    </row>
    <row r="565" spans="1:5" x14ac:dyDescent="0.25">
      <c r="A565" s="6">
        <f ca="1">A564+TIME(0,0,Segéd!A565)</f>
        <v>1.3447222222222213</v>
      </c>
      <c r="B565" s="7">
        <f ca="1">RANDBETWEEN(1,'Üzleti adatok'!$B$4)</f>
        <v>2</v>
      </c>
      <c r="C565" s="7" t="str">
        <f ca="1">INDEX(Palacsinták!$A$2:$A$4,RANDBETWEEN(1,Segéd!$K$2))</f>
        <v>Túrós</v>
      </c>
      <c r="D565" s="8">
        <f ca="1">IF(Segéd!D565&gt;Vásárlás!B565,Vásárlás!B565*INDEX(Palacsinták!$B$2:$B$1000,MATCH(Vásárlás!C565,Palacsinták!$A$2:$A$1000,0)),MAX(Segéd!D565,0)*INDEX(Palacsinták!$B$2:$B$1000,MATCH(Vásárlás!C565,Palacsinták!$A$2:$A$1000,0)))</f>
        <v>0</v>
      </c>
      <c r="E565" s="9">
        <f ca="1">IF(E564&lt;A565,A565+Segéd!F565,Vásárlás!E564+Segéd!F565)</f>
        <v>1.3447222222222213</v>
      </c>
    </row>
    <row r="566" spans="1:5" x14ac:dyDescent="0.25">
      <c r="A566" s="6">
        <f ca="1">A565+TIME(0,0,Segéd!A566)</f>
        <v>1.3456134259259249</v>
      </c>
      <c r="B566" s="7">
        <f ca="1">RANDBETWEEN(1,'Üzleti adatok'!$B$4)</f>
        <v>2</v>
      </c>
      <c r="C566" s="7" t="str">
        <f ca="1">INDEX(Palacsinták!$A$2:$A$4,RANDBETWEEN(1,Segéd!$K$2))</f>
        <v>Nutellás</v>
      </c>
      <c r="D566" s="8">
        <f ca="1">IF(Segéd!D566&gt;Vásárlás!B566,Vásárlás!B566*INDEX(Palacsinták!$B$2:$B$1000,MATCH(Vásárlás!C566,Palacsinták!$A$2:$A$1000,0)),MAX(Segéd!D566,0)*INDEX(Palacsinták!$B$2:$B$1000,MATCH(Vásárlás!C566,Palacsinták!$A$2:$A$1000,0)))</f>
        <v>0</v>
      </c>
      <c r="E566" s="9">
        <f ca="1">IF(E565&lt;A566,A566+Segéd!F566,Vásárlás!E565+Segéd!F566)</f>
        <v>1.3456134259259249</v>
      </c>
    </row>
    <row r="567" spans="1:5" x14ac:dyDescent="0.25">
      <c r="A567" s="6">
        <f ca="1">A566+TIME(0,0,Segéd!A567)</f>
        <v>1.3461111111111101</v>
      </c>
      <c r="B567" s="7">
        <f ca="1">RANDBETWEEN(1,'Üzleti adatok'!$B$4)</f>
        <v>3</v>
      </c>
      <c r="C567" s="7" t="str">
        <f ca="1">INDEX(Palacsinták!$A$2:$A$4,RANDBETWEEN(1,Segéd!$K$2))</f>
        <v>Lekváros</v>
      </c>
      <c r="D567" s="8">
        <f ca="1">IF(Segéd!D567&gt;Vásárlás!B567,Vásárlás!B567*INDEX(Palacsinták!$B$2:$B$1000,MATCH(Vásárlás!C567,Palacsinták!$A$2:$A$1000,0)),MAX(Segéd!D567,0)*INDEX(Palacsinták!$B$2:$B$1000,MATCH(Vásárlás!C567,Palacsinták!$A$2:$A$1000,0)))</f>
        <v>0</v>
      </c>
      <c r="E567" s="9">
        <f ca="1">IF(E566&lt;A567,A567+Segéd!F567,Vásárlás!E566+Segéd!F567)</f>
        <v>1.3461111111111101</v>
      </c>
    </row>
    <row r="568" spans="1:5" x14ac:dyDescent="0.25">
      <c r="A568" s="6">
        <f ca="1">A567+TIME(0,0,Segéd!A568)</f>
        <v>1.3473726851851842</v>
      </c>
      <c r="B568" s="7">
        <f ca="1">RANDBETWEEN(1,'Üzleti adatok'!$B$4)</f>
        <v>3</v>
      </c>
      <c r="C568" s="7" t="str">
        <f ca="1">INDEX(Palacsinták!$A$2:$A$4,RANDBETWEEN(1,Segéd!$K$2))</f>
        <v>Lekváros</v>
      </c>
      <c r="D568" s="8">
        <f ca="1">IF(Segéd!D568&gt;Vásárlás!B568,Vásárlás!B568*INDEX(Palacsinták!$B$2:$B$1000,MATCH(Vásárlás!C568,Palacsinták!$A$2:$A$1000,0)),MAX(Segéd!D568,0)*INDEX(Palacsinták!$B$2:$B$1000,MATCH(Vásárlás!C568,Palacsinták!$A$2:$A$1000,0)))</f>
        <v>0</v>
      </c>
      <c r="E568" s="9">
        <f ca="1">IF(E567&lt;A568,A568+Segéd!F568,Vásárlás!E567+Segéd!F568)</f>
        <v>1.3473726851851842</v>
      </c>
    </row>
    <row r="569" spans="1:5" x14ac:dyDescent="0.25">
      <c r="A569" s="6">
        <f ca="1">A568+TIME(0,0,Segéd!A569)</f>
        <v>1.3486689814814805</v>
      </c>
      <c r="B569" s="7">
        <f ca="1">RANDBETWEEN(1,'Üzleti adatok'!$B$4)</f>
        <v>1</v>
      </c>
      <c r="C569" s="7" t="str">
        <f ca="1">INDEX(Palacsinták!$A$2:$A$4,RANDBETWEEN(1,Segéd!$K$2))</f>
        <v>Lekváros</v>
      </c>
      <c r="D569" s="8">
        <f ca="1">IF(Segéd!D569&gt;Vásárlás!B569,Vásárlás!B569*INDEX(Palacsinták!$B$2:$B$1000,MATCH(Vásárlás!C569,Palacsinták!$A$2:$A$1000,0)),MAX(Segéd!D569,0)*INDEX(Palacsinták!$B$2:$B$1000,MATCH(Vásárlás!C569,Palacsinták!$A$2:$A$1000,0)))</f>
        <v>0</v>
      </c>
      <c r="E569" s="9">
        <f ca="1">IF(E568&lt;A569,A569+Segéd!F569,Vásárlás!E568+Segéd!F569)</f>
        <v>1.3486689814814805</v>
      </c>
    </row>
    <row r="570" spans="1:5" x14ac:dyDescent="0.25">
      <c r="A570" s="6">
        <f ca="1">A569+TIME(0,0,Segéd!A570)</f>
        <v>1.3498726851851841</v>
      </c>
      <c r="B570" s="7">
        <f ca="1">RANDBETWEEN(1,'Üzleti adatok'!$B$4)</f>
        <v>1</v>
      </c>
      <c r="C570" s="7" t="str">
        <f ca="1">INDEX(Palacsinták!$A$2:$A$4,RANDBETWEEN(1,Segéd!$K$2))</f>
        <v>Túrós</v>
      </c>
      <c r="D570" s="8">
        <f ca="1">IF(Segéd!D570&gt;Vásárlás!B570,Vásárlás!B570*INDEX(Palacsinták!$B$2:$B$1000,MATCH(Vásárlás!C570,Palacsinták!$A$2:$A$1000,0)),MAX(Segéd!D570,0)*INDEX(Palacsinták!$B$2:$B$1000,MATCH(Vásárlás!C570,Palacsinták!$A$2:$A$1000,0)))</f>
        <v>0</v>
      </c>
      <c r="E570" s="9">
        <f ca="1">IF(E569&lt;A570,A570+Segéd!F570,Vásárlás!E569+Segéd!F570)</f>
        <v>1.3498726851851841</v>
      </c>
    </row>
    <row r="571" spans="1:5" x14ac:dyDescent="0.25">
      <c r="A571" s="6">
        <f ca="1">A570+TIME(0,0,Segéd!A571)</f>
        <v>1.3515624999999989</v>
      </c>
      <c r="B571" s="7">
        <f ca="1">RANDBETWEEN(1,'Üzleti adatok'!$B$4)</f>
        <v>2</v>
      </c>
      <c r="C571" s="7" t="str">
        <f ca="1">INDEX(Palacsinták!$A$2:$A$4,RANDBETWEEN(1,Segéd!$K$2))</f>
        <v>Lekváros</v>
      </c>
      <c r="D571" s="8">
        <f ca="1">IF(Segéd!D571&gt;Vásárlás!B571,Vásárlás!B571*INDEX(Palacsinták!$B$2:$B$1000,MATCH(Vásárlás!C571,Palacsinták!$A$2:$A$1000,0)),MAX(Segéd!D571,0)*INDEX(Palacsinták!$B$2:$B$1000,MATCH(Vásárlás!C571,Palacsinták!$A$2:$A$1000,0)))</f>
        <v>0</v>
      </c>
      <c r="E571" s="9">
        <f ca="1">IF(E570&lt;A571,A571+Segéd!F571,Vásárlás!E570+Segéd!F571)</f>
        <v>1.3515624999999989</v>
      </c>
    </row>
    <row r="572" spans="1:5" x14ac:dyDescent="0.25">
      <c r="A572" s="6">
        <f ca="1">A571+TIME(0,0,Segéd!A572)</f>
        <v>1.3529282407407397</v>
      </c>
      <c r="B572" s="7">
        <f ca="1">RANDBETWEEN(1,'Üzleti adatok'!$B$4)</f>
        <v>1</v>
      </c>
      <c r="C572" s="7" t="str">
        <f ca="1">INDEX(Palacsinták!$A$2:$A$4,RANDBETWEEN(1,Segéd!$K$2))</f>
        <v>Lekváros</v>
      </c>
      <c r="D572" s="8">
        <f ca="1">IF(Segéd!D572&gt;Vásárlás!B572,Vásárlás!B572*INDEX(Palacsinták!$B$2:$B$1000,MATCH(Vásárlás!C572,Palacsinták!$A$2:$A$1000,0)),MAX(Segéd!D572,0)*INDEX(Palacsinták!$B$2:$B$1000,MATCH(Vásárlás!C572,Palacsinták!$A$2:$A$1000,0)))</f>
        <v>0</v>
      </c>
      <c r="E572" s="9">
        <f ca="1">IF(E571&lt;A572,A572+Segéd!F572,Vásárlás!E571+Segéd!F572)</f>
        <v>1.3529282407407397</v>
      </c>
    </row>
    <row r="573" spans="1:5" x14ac:dyDescent="0.25">
      <c r="A573" s="6">
        <f ca="1">A572+TIME(0,0,Segéd!A573)</f>
        <v>1.3547337962962953</v>
      </c>
      <c r="B573" s="7">
        <f ca="1">RANDBETWEEN(1,'Üzleti adatok'!$B$4)</f>
        <v>2</v>
      </c>
      <c r="C573" s="7" t="str">
        <f ca="1">INDEX(Palacsinták!$A$2:$A$4,RANDBETWEEN(1,Segéd!$K$2))</f>
        <v>Lekváros</v>
      </c>
      <c r="D573" s="8">
        <f ca="1">IF(Segéd!D573&gt;Vásárlás!B573,Vásárlás!B573*INDEX(Palacsinták!$B$2:$B$1000,MATCH(Vásárlás!C573,Palacsinták!$A$2:$A$1000,0)),MAX(Segéd!D573,0)*INDEX(Palacsinták!$B$2:$B$1000,MATCH(Vásárlás!C573,Palacsinták!$A$2:$A$1000,0)))</f>
        <v>0</v>
      </c>
      <c r="E573" s="9">
        <f ca="1">IF(E572&lt;A573,A573+Segéd!F573,Vásárlás!E572+Segéd!F573)</f>
        <v>1.3547337962962953</v>
      </c>
    </row>
    <row r="574" spans="1:5" x14ac:dyDescent="0.25">
      <c r="A574" s="6">
        <f ca="1">A573+TIME(0,0,Segéd!A574)</f>
        <v>1.355636574074073</v>
      </c>
      <c r="B574" s="7">
        <f ca="1">RANDBETWEEN(1,'Üzleti adatok'!$B$4)</f>
        <v>3</v>
      </c>
      <c r="C574" s="7" t="str">
        <f ca="1">INDEX(Palacsinták!$A$2:$A$4,RANDBETWEEN(1,Segéd!$K$2))</f>
        <v>Túrós</v>
      </c>
      <c r="D574" s="8">
        <f ca="1">IF(Segéd!D574&gt;Vásárlás!B574,Vásárlás!B574*INDEX(Palacsinták!$B$2:$B$1000,MATCH(Vásárlás!C574,Palacsinták!$A$2:$A$1000,0)),MAX(Segéd!D574,0)*INDEX(Palacsinták!$B$2:$B$1000,MATCH(Vásárlás!C574,Palacsinták!$A$2:$A$1000,0)))</f>
        <v>0</v>
      </c>
      <c r="E574" s="9">
        <f ca="1">IF(E573&lt;A574,A574+Segéd!F574,Vásárlás!E573+Segéd!F574)</f>
        <v>1.355636574074073</v>
      </c>
    </row>
    <row r="575" spans="1:5" x14ac:dyDescent="0.25">
      <c r="A575" s="6">
        <f ca="1">A574+TIME(0,0,Segéd!A575)</f>
        <v>1.3560300925925914</v>
      </c>
      <c r="B575" s="7">
        <f ca="1">RANDBETWEEN(1,'Üzleti adatok'!$B$4)</f>
        <v>3</v>
      </c>
      <c r="C575" s="7" t="str">
        <f ca="1">INDEX(Palacsinták!$A$2:$A$4,RANDBETWEEN(1,Segéd!$K$2))</f>
        <v>Nutellás</v>
      </c>
      <c r="D575" s="8">
        <f ca="1">IF(Segéd!D575&gt;Vásárlás!B575,Vásárlás!B575*INDEX(Palacsinták!$B$2:$B$1000,MATCH(Vásárlás!C575,Palacsinták!$A$2:$A$1000,0)),MAX(Segéd!D575,0)*INDEX(Palacsinták!$B$2:$B$1000,MATCH(Vásárlás!C575,Palacsinták!$A$2:$A$1000,0)))</f>
        <v>0</v>
      </c>
      <c r="E575" s="9">
        <f ca="1">IF(E574&lt;A575,A575+Segéd!F575,Vásárlás!E574+Segéd!F575)</f>
        <v>1.3560300925925914</v>
      </c>
    </row>
    <row r="576" spans="1:5" x14ac:dyDescent="0.25">
      <c r="A576" s="6">
        <f ca="1">A575+TIME(0,0,Segéd!A576)</f>
        <v>1.358472222222221</v>
      </c>
      <c r="B576" s="7">
        <f ca="1">RANDBETWEEN(1,'Üzleti adatok'!$B$4)</f>
        <v>5</v>
      </c>
      <c r="C576" s="7" t="str">
        <f ca="1">INDEX(Palacsinták!$A$2:$A$4,RANDBETWEEN(1,Segéd!$K$2))</f>
        <v>Túrós</v>
      </c>
      <c r="D576" s="8">
        <f ca="1">IF(Segéd!D576&gt;Vásárlás!B576,Vásárlás!B576*INDEX(Palacsinták!$B$2:$B$1000,MATCH(Vásárlás!C576,Palacsinták!$A$2:$A$1000,0)),MAX(Segéd!D576,0)*INDEX(Palacsinták!$B$2:$B$1000,MATCH(Vásárlás!C576,Palacsinták!$A$2:$A$1000,0)))</f>
        <v>0</v>
      </c>
      <c r="E576" s="9">
        <f ca="1">IF(E575&lt;A576,A576+Segéd!F576,Vásárlás!E575+Segéd!F576)</f>
        <v>1.358472222222221</v>
      </c>
    </row>
    <row r="577" spans="1:5" x14ac:dyDescent="0.25">
      <c r="A577" s="6">
        <f ca="1">A576+TIME(0,0,Segéd!A577)</f>
        <v>1.3618749999999988</v>
      </c>
      <c r="B577" s="7">
        <f ca="1">RANDBETWEEN(1,'Üzleti adatok'!$B$4)</f>
        <v>3</v>
      </c>
      <c r="C577" s="7" t="str">
        <f ca="1">INDEX(Palacsinták!$A$2:$A$4,RANDBETWEEN(1,Segéd!$K$2))</f>
        <v>Túrós</v>
      </c>
      <c r="D577" s="8">
        <f ca="1">IF(Segéd!D577&gt;Vásárlás!B577,Vásárlás!B577*INDEX(Palacsinták!$B$2:$B$1000,MATCH(Vásárlás!C577,Palacsinták!$A$2:$A$1000,0)),MAX(Segéd!D577,0)*INDEX(Palacsinták!$B$2:$B$1000,MATCH(Vásárlás!C577,Palacsinták!$A$2:$A$1000,0)))</f>
        <v>0</v>
      </c>
      <c r="E577" s="9">
        <f ca="1">IF(E576&lt;A577,A577+Segéd!F577,Vásárlás!E576+Segéd!F577)</f>
        <v>1.3618749999999988</v>
      </c>
    </row>
    <row r="578" spans="1:5" x14ac:dyDescent="0.25">
      <c r="A578" s="6">
        <f ca="1">A577+TIME(0,0,Segéd!A578)</f>
        <v>1.3639120370370359</v>
      </c>
      <c r="B578" s="7">
        <f ca="1">RANDBETWEEN(1,'Üzleti adatok'!$B$4)</f>
        <v>5</v>
      </c>
      <c r="C578" s="7" t="str">
        <f ca="1">INDEX(Palacsinták!$A$2:$A$4,RANDBETWEEN(1,Segéd!$K$2))</f>
        <v>Lekváros</v>
      </c>
      <c r="D578" s="8">
        <f ca="1">IF(Segéd!D578&gt;Vásárlás!B578,Vásárlás!B578*INDEX(Palacsinták!$B$2:$B$1000,MATCH(Vásárlás!C578,Palacsinták!$A$2:$A$1000,0)),MAX(Segéd!D578,0)*INDEX(Palacsinták!$B$2:$B$1000,MATCH(Vásárlás!C578,Palacsinták!$A$2:$A$1000,0)))</f>
        <v>0</v>
      </c>
      <c r="E578" s="9">
        <f ca="1">IF(E577&lt;A578,A578+Segéd!F578,Vásárlás!E577+Segéd!F578)</f>
        <v>1.3639120370370359</v>
      </c>
    </row>
    <row r="579" spans="1:5" x14ac:dyDescent="0.25">
      <c r="A579" s="6">
        <f ca="1">A578+TIME(0,0,Segéd!A579)</f>
        <v>1.3646643518518506</v>
      </c>
      <c r="B579" s="7">
        <f ca="1">RANDBETWEEN(1,'Üzleti adatok'!$B$4)</f>
        <v>2</v>
      </c>
      <c r="C579" s="7" t="str">
        <f ca="1">INDEX(Palacsinták!$A$2:$A$4,RANDBETWEEN(1,Segéd!$K$2))</f>
        <v>Nutellás</v>
      </c>
      <c r="D579" s="8">
        <f ca="1">IF(Segéd!D579&gt;Vásárlás!B579,Vásárlás!B579*INDEX(Palacsinták!$B$2:$B$1000,MATCH(Vásárlás!C579,Palacsinták!$A$2:$A$1000,0)),MAX(Segéd!D579,0)*INDEX(Palacsinták!$B$2:$B$1000,MATCH(Vásárlás!C579,Palacsinták!$A$2:$A$1000,0)))</f>
        <v>0</v>
      </c>
      <c r="E579" s="9">
        <f ca="1">IF(E578&lt;A579,A579+Segéd!F579,Vásárlás!E578+Segéd!F579)</f>
        <v>1.3646643518518506</v>
      </c>
    </row>
    <row r="580" spans="1:5" x14ac:dyDescent="0.25">
      <c r="A580" s="6">
        <f ca="1">A579+TIME(0,0,Segéd!A580)</f>
        <v>1.3669212962962951</v>
      </c>
      <c r="B580" s="7">
        <f ca="1">RANDBETWEEN(1,'Üzleti adatok'!$B$4)</f>
        <v>3</v>
      </c>
      <c r="C580" s="7" t="str">
        <f ca="1">INDEX(Palacsinták!$A$2:$A$4,RANDBETWEEN(1,Segéd!$K$2))</f>
        <v>Túrós</v>
      </c>
      <c r="D580" s="8">
        <f ca="1">IF(Segéd!D580&gt;Vásárlás!B580,Vásárlás!B580*INDEX(Palacsinták!$B$2:$B$1000,MATCH(Vásárlás!C580,Palacsinták!$A$2:$A$1000,0)),MAX(Segéd!D580,0)*INDEX(Palacsinták!$B$2:$B$1000,MATCH(Vásárlás!C580,Palacsinták!$A$2:$A$1000,0)))</f>
        <v>0</v>
      </c>
      <c r="E580" s="9">
        <f ca="1">IF(E579&lt;A580,A580+Segéd!F580,Vásárlás!E579+Segéd!F580)</f>
        <v>1.3669212962962951</v>
      </c>
    </row>
    <row r="581" spans="1:5" x14ac:dyDescent="0.25">
      <c r="A581" s="6">
        <f ca="1">A580+TIME(0,0,Segéd!A581)</f>
        <v>1.3686574074074063</v>
      </c>
      <c r="B581" s="7">
        <f ca="1">RANDBETWEEN(1,'Üzleti adatok'!$B$4)</f>
        <v>5</v>
      </c>
      <c r="C581" s="7" t="str">
        <f ca="1">INDEX(Palacsinták!$A$2:$A$4,RANDBETWEEN(1,Segéd!$K$2))</f>
        <v>Túrós</v>
      </c>
      <c r="D581" s="8">
        <f ca="1">IF(Segéd!D581&gt;Vásárlás!B581,Vásárlás!B581*INDEX(Palacsinták!$B$2:$B$1000,MATCH(Vásárlás!C581,Palacsinták!$A$2:$A$1000,0)),MAX(Segéd!D581,0)*INDEX(Palacsinták!$B$2:$B$1000,MATCH(Vásárlás!C581,Palacsinták!$A$2:$A$1000,0)))</f>
        <v>0</v>
      </c>
      <c r="E581" s="9">
        <f ca="1">IF(E580&lt;A581,A581+Segéd!F581,Vásárlás!E580+Segéd!F581)</f>
        <v>1.3686574074074063</v>
      </c>
    </row>
    <row r="582" spans="1:5" x14ac:dyDescent="0.25">
      <c r="A582" s="6">
        <f ca="1">A581+TIME(0,0,Segéd!A582)</f>
        <v>1.3691203703703692</v>
      </c>
      <c r="B582" s="7">
        <f ca="1">RANDBETWEEN(1,'Üzleti adatok'!$B$4)</f>
        <v>1</v>
      </c>
      <c r="C582" s="7" t="str">
        <f ca="1">INDEX(Palacsinták!$A$2:$A$4,RANDBETWEEN(1,Segéd!$K$2))</f>
        <v>Túrós</v>
      </c>
      <c r="D582" s="8">
        <f ca="1">IF(Segéd!D582&gt;Vásárlás!B582,Vásárlás!B582*INDEX(Palacsinták!$B$2:$B$1000,MATCH(Vásárlás!C582,Palacsinták!$A$2:$A$1000,0)),MAX(Segéd!D582,0)*INDEX(Palacsinták!$B$2:$B$1000,MATCH(Vásárlás!C582,Palacsinták!$A$2:$A$1000,0)))</f>
        <v>0</v>
      </c>
      <c r="E582" s="9">
        <f ca="1">IF(E581&lt;A582,A582+Segéd!F582,Vásárlás!E581+Segéd!F582)</f>
        <v>1.3691203703703692</v>
      </c>
    </row>
    <row r="583" spans="1:5" x14ac:dyDescent="0.25">
      <c r="A583" s="6">
        <f ca="1">A582+TIME(0,0,Segéd!A583)</f>
        <v>1.3718749999999988</v>
      </c>
      <c r="B583" s="7">
        <f ca="1">RANDBETWEEN(1,'Üzleti adatok'!$B$4)</f>
        <v>4</v>
      </c>
      <c r="C583" s="7" t="str">
        <f ca="1">INDEX(Palacsinták!$A$2:$A$4,RANDBETWEEN(1,Segéd!$K$2))</f>
        <v>Lekváros</v>
      </c>
      <c r="D583" s="8">
        <f ca="1">IF(Segéd!D583&gt;Vásárlás!B583,Vásárlás!B583*INDEX(Palacsinták!$B$2:$B$1000,MATCH(Vásárlás!C583,Palacsinták!$A$2:$A$1000,0)),MAX(Segéd!D583,0)*INDEX(Palacsinták!$B$2:$B$1000,MATCH(Vásárlás!C583,Palacsinták!$A$2:$A$1000,0)))</f>
        <v>0</v>
      </c>
      <c r="E583" s="9">
        <f ca="1">IF(E582&lt;A583,A583+Segéd!F583,Vásárlás!E582+Segéd!F583)</f>
        <v>1.3718749999999988</v>
      </c>
    </row>
    <row r="584" spans="1:5" x14ac:dyDescent="0.25">
      <c r="A584" s="6">
        <f ca="1">A583+TIME(0,0,Segéd!A584)</f>
        <v>1.3732754629629618</v>
      </c>
      <c r="B584" s="7">
        <f ca="1">RANDBETWEEN(1,'Üzleti adatok'!$B$4)</f>
        <v>3</v>
      </c>
      <c r="C584" s="7" t="str">
        <f ca="1">INDEX(Palacsinták!$A$2:$A$4,RANDBETWEEN(1,Segéd!$K$2))</f>
        <v>Lekváros</v>
      </c>
      <c r="D584" s="8">
        <f ca="1">IF(Segéd!D584&gt;Vásárlás!B584,Vásárlás!B584*INDEX(Palacsinták!$B$2:$B$1000,MATCH(Vásárlás!C584,Palacsinták!$A$2:$A$1000,0)),MAX(Segéd!D584,0)*INDEX(Palacsinták!$B$2:$B$1000,MATCH(Vásárlás!C584,Palacsinták!$A$2:$A$1000,0)))</f>
        <v>0</v>
      </c>
      <c r="E584" s="9">
        <f ca="1">IF(E583&lt;A584,A584+Segéd!F584,Vásárlás!E583+Segéd!F584)</f>
        <v>1.3732754629629618</v>
      </c>
    </row>
    <row r="585" spans="1:5" x14ac:dyDescent="0.25">
      <c r="A585" s="6">
        <f ca="1">A584+TIME(0,0,Segéd!A585)</f>
        <v>1.3751620370370359</v>
      </c>
      <c r="B585" s="7">
        <f ca="1">RANDBETWEEN(1,'Üzleti adatok'!$B$4)</f>
        <v>3</v>
      </c>
      <c r="C585" s="7" t="str">
        <f ca="1">INDEX(Palacsinták!$A$2:$A$4,RANDBETWEEN(1,Segéd!$K$2))</f>
        <v>Lekváros</v>
      </c>
      <c r="D585" s="8">
        <f ca="1">IF(Segéd!D585&gt;Vásárlás!B585,Vásárlás!B585*INDEX(Palacsinták!$B$2:$B$1000,MATCH(Vásárlás!C585,Palacsinták!$A$2:$A$1000,0)),MAX(Segéd!D585,0)*INDEX(Palacsinták!$B$2:$B$1000,MATCH(Vásárlás!C585,Palacsinták!$A$2:$A$1000,0)))</f>
        <v>0</v>
      </c>
      <c r="E585" s="9">
        <f ca="1">IF(E584&lt;A585,A585+Segéd!F585,Vásárlás!E584+Segéd!F585)</f>
        <v>1.3751620370370359</v>
      </c>
    </row>
    <row r="586" spans="1:5" x14ac:dyDescent="0.25">
      <c r="A586" s="6">
        <f ca="1">A585+TIME(0,0,Segéd!A586)</f>
        <v>1.3769328703703692</v>
      </c>
      <c r="B586" s="7">
        <f ca="1">RANDBETWEEN(1,'Üzleti adatok'!$B$4)</f>
        <v>5</v>
      </c>
      <c r="C586" s="7" t="str">
        <f ca="1">INDEX(Palacsinták!$A$2:$A$4,RANDBETWEEN(1,Segéd!$K$2))</f>
        <v>Túrós</v>
      </c>
      <c r="D586" s="8">
        <f ca="1">IF(Segéd!D586&gt;Vásárlás!B586,Vásárlás!B586*INDEX(Palacsinták!$B$2:$B$1000,MATCH(Vásárlás!C586,Palacsinták!$A$2:$A$1000,0)),MAX(Segéd!D586,0)*INDEX(Palacsinták!$B$2:$B$1000,MATCH(Vásárlás!C586,Palacsinták!$A$2:$A$1000,0)))</f>
        <v>0</v>
      </c>
      <c r="E586" s="9">
        <f ca="1">IF(E585&lt;A586,A586+Segéd!F586,Vásárlás!E585+Segéd!F586)</f>
        <v>1.3769328703703692</v>
      </c>
    </row>
    <row r="587" spans="1:5" x14ac:dyDescent="0.25">
      <c r="A587" s="6">
        <f ca="1">A586+TIME(0,0,Segéd!A587)</f>
        <v>1.377546296296295</v>
      </c>
      <c r="B587" s="7">
        <f ca="1">RANDBETWEEN(1,'Üzleti adatok'!$B$4)</f>
        <v>4</v>
      </c>
      <c r="C587" s="7" t="str">
        <f ca="1">INDEX(Palacsinták!$A$2:$A$4,RANDBETWEEN(1,Segéd!$K$2))</f>
        <v>Lekváros</v>
      </c>
      <c r="D587" s="8">
        <f ca="1">IF(Segéd!D587&gt;Vásárlás!B587,Vásárlás!B587*INDEX(Palacsinták!$B$2:$B$1000,MATCH(Vásárlás!C587,Palacsinták!$A$2:$A$1000,0)),MAX(Segéd!D587,0)*INDEX(Palacsinták!$B$2:$B$1000,MATCH(Vásárlás!C587,Palacsinták!$A$2:$A$1000,0)))</f>
        <v>0</v>
      </c>
      <c r="E587" s="9">
        <f ca="1">IF(E586&lt;A587,A587+Segéd!F587,Vásárlás!E586+Segéd!F587)</f>
        <v>1.377546296296295</v>
      </c>
    </row>
    <row r="588" spans="1:5" x14ac:dyDescent="0.25">
      <c r="A588" s="6">
        <f ca="1">A587+TIME(0,0,Segéd!A588)</f>
        <v>1.3801851851851838</v>
      </c>
      <c r="B588" s="7">
        <f ca="1">RANDBETWEEN(1,'Üzleti adatok'!$B$4)</f>
        <v>1</v>
      </c>
      <c r="C588" s="7" t="str">
        <f ca="1">INDEX(Palacsinták!$A$2:$A$4,RANDBETWEEN(1,Segéd!$K$2))</f>
        <v>Nutellás</v>
      </c>
      <c r="D588" s="8">
        <f ca="1">IF(Segéd!D588&gt;Vásárlás!B588,Vásárlás!B588*INDEX(Palacsinták!$B$2:$B$1000,MATCH(Vásárlás!C588,Palacsinták!$A$2:$A$1000,0)),MAX(Segéd!D588,0)*INDEX(Palacsinták!$B$2:$B$1000,MATCH(Vásárlás!C588,Palacsinták!$A$2:$A$1000,0)))</f>
        <v>0</v>
      </c>
      <c r="E588" s="9">
        <f ca="1">IF(E587&lt;A588,A588+Segéd!F588,Vásárlás!E587+Segéd!F588)</f>
        <v>1.3801851851851838</v>
      </c>
    </row>
    <row r="589" spans="1:5" x14ac:dyDescent="0.25">
      <c r="A589" s="6">
        <f ca="1">A588+TIME(0,0,Segéd!A589)</f>
        <v>1.3820254629629616</v>
      </c>
      <c r="B589" s="7">
        <f ca="1">RANDBETWEEN(1,'Üzleti adatok'!$B$4)</f>
        <v>5</v>
      </c>
      <c r="C589" s="7" t="str">
        <f ca="1">INDEX(Palacsinták!$A$2:$A$4,RANDBETWEEN(1,Segéd!$K$2))</f>
        <v>Lekváros</v>
      </c>
      <c r="D589" s="8">
        <f ca="1">IF(Segéd!D589&gt;Vásárlás!B589,Vásárlás!B589*INDEX(Palacsinták!$B$2:$B$1000,MATCH(Vásárlás!C589,Palacsinták!$A$2:$A$1000,0)),MAX(Segéd!D589,0)*INDEX(Palacsinták!$B$2:$B$1000,MATCH(Vásárlás!C589,Palacsinták!$A$2:$A$1000,0)))</f>
        <v>0</v>
      </c>
      <c r="E589" s="9">
        <f ca="1">IF(E588&lt;A589,A589+Segéd!F589,Vásárlás!E588+Segéd!F589)</f>
        <v>1.3820254629629616</v>
      </c>
    </row>
    <row r="590" spans="1:5" x14ac:dyDescent="0.25">
      <c r="A590" s="6">
        <f ca="1">A589+TIME(0,0,Segéd!A590)</f>
        <v>1.3821412037037024</v>
      </c>
      <c r="B590" s="7">
        <f ca="1">RANDBETWEEN(1,'Üzleti adatok'!$B$4)</f>
        <v>1</v>
      </c>
      <c r="C590" s="7" t="str">
        <f ca="1">INDEX(Palacsinták!$A$2:$A$4,RANDBETWEEN(1,Segéd!$K$2))</f>
        <v>Túrós</v>
      </c>
      <c r="D590" s="8">
        <f ca="1">IF(Segéd!D590&gt;Vásárlás!B590,Vásárlás!B590*INDEX(Palacsinták!$B$2:$B$1000,MATCH(Vásárlás!C590,Palacsinták!$A$2:$A$1000,0)),MAX(Segéd!D590,0)*INDEX(Palacsinták!$B$2:$B$1000,MATCH(Vásárlás!C590,Palacsinták!$A$2:$A$1000,0)))</f>
        <v>0</v>
      </c>
      <c r="E590" s="9">
        <f ca="1">IF(E589&lt;A590,A590+Segéd!F590,Vásárlás!E589+Segéd!F590)</f>
        <v>1.3821412037037024</v>
      </c>
    </row>
    <row r="591" spans="1:5" x14ac:dyDescent="0.25">
      <c r="A591" s="6">
        <f ca="1">A590+TIME(0,0,Segéd!A591)</f>
        <v>1.3836574074074062</v>
      </c>
      <c r="B591" s="7">
        <f ca="1">RANDBETWEEN(1,'Üzleti adatok'!$B$4)</f>
        <v>4</v>
      </c>
      <c r="C591" s="7" t="str">
        <f ca="1">INDEX(Palacsinták!$A$2:$A$4,RANDBETWEEN(1,Segéd!$K$2))</f>
        <v>Túrós</v>
      </c>
      <c r="D591" s="8">
        <f ca="1">IF(Segéd!D591&gt;Vásárlás!B591,Vásárlás!B591*INDEX(Palacsinták!$B$2:$B$1000,MATCH(Vásárlás!C591,Palacsinták!$A$2:$A$1000,0)),MAX(Segéd!D591,0)*INDEX(Palacsinták!$B$2:$B$1000,MATCH(Vásárlás!C591,Palacsinták!$A$2:$A$1000,0)))</f>
        <v>0</v>
      </c>
      <c r="E591" s="9">
        <f ca="1">IF(E590&lt;A591,A591+Segéd!F591,Vásárlás!E590+Segéd!F591)</f>
        <v>1.3836574074074062</v>
      </c>
    </row>
    <row r="592" spans="1:5" x14ac:dyDescent="0.25">
      <c r="A592" s="6">
        <f ca="1">A591+TIME(0,0,Segéd!A592)</f>
        <v>1.3848842592592581</v>
      </c>
      <c r="B592" s="7">
        <f ca="1">RANDBETWEEN(1,'Üzleti adatok'!$B$4)</f>
        <v>1</v>
      </c>
      <c r="C592" s="7" t="str">
        <f ca="1">INDEX(Palacsinták!$A$2:$A$4,RANDBETWEEN(1,Segéd!$K$2))</f>
        <v>Lekváros</v>
      </c>
      <c r="D592" s="8">
        <f ca="1">IF(Segéd!D592&gt;Vásárlás!B592,Vásárlás!B592*INDEX(Palacsinták!$B$2:$B$1000,MATCH(Vásárlás!C592,Palacsinták!$A$2:$A$1000,0)),MAX(Segéd!D592,0)*INDEX(Palacsinták!$B$2:$B$1000,MATCH(Vásárlás!C592,Palacsinták!$A$2:$A$1000,0)))</f>
        <v>0</v>
      </c>
      <c r="E592" s="9">
        <f ca="1">IF(E591&lt;A592,A592+Segéd!F592,Vásárlás!E591+Segéd!F592)</f>
        <v>1.3848842592592581</v>
      </c>
    </row>
    <row r="593" spans="1:5" x14ac:dyDescent="0.25">
      <c r="A593" s="6">
        <f ca="1">A592+TIME(0,0,Segéd!A593)</f>
        <v>1.3861458333333321</v>
      </c>
      <c r="B593" s="7">
        <f ca="1">RANDBETWEEN(1,'Üzleti adatok'!$B$4)</f>
        <v>2</v>
      </c>
      <c r="C593" s="7" t="str">
        <f ca="1">INDEX(Palacsinták!$A$2:$A$4,RANDBETWEEN(1,Segéd!$K$2))</f>
        <v>Túrós</v>
      </c>
      <c r="D593" s="8">
        <f ca="1">IF(Segéd!D593&gt;Vásárlás!B593,Vásárlás!B593*INDEX(Palacsinták!$B$2:$B$1000,MATCH(Vásárlás!C593,Palacsinták!$A$2:$A$1000,0)),MAX(Segéd!D593,0)*INDEX(Palacsinták!$B$2:$B$1000,MATCH(Vásárlás!C593,Palacsinták!$A$2:$A$1000,0)))</f>
        <v>0</v>
      </c>
      <c r="E593" s="9">
        <f ca="1">IF(E592&lt;A593,A593+Segéd!F593,Vásárlás!E592+Segéd!F593)</f>
        <v>1.3861458333333321</v>
      </c>
    </row>
    <row r="594" spans="1:5" x14ac:dyDescent="0.25">
      <c r="A594" s="6">
        <f ca="1">A593+TIME(0,0,Segéd!A594)</f>
        <v>1.3866666666666654</v>
      </c>
      <c r="B594" s="7">
        <f ca="1">RANDBETWEEN(1,'Üzleti adatok'!$B$4)</f>
        <v>2</v>
      </c>
      <c r="C594" s="7" t="str">
        <f ca="1">INDEX(Palacsinták!$A$2:$A$4,RANDBETWEEN(1,Segéd!$K$2))</f>
        <v>Nutellás</v>
      </c>
      <c r="D594" s="8">
        <f ca="1">IF(Segéd!D594&gt;Vásárlás!B594,Vásárlás!B594*INDEX(Palacsinták!$B$2:$B$1000,MATCH(Vásárlás!C594,Palacsinták!$A$2:$A$1000,0)),MAX(Segéd!D594,0)*INDEX(Palacsinták!$B$2:$B$1000,MATCH(Vásárlás!C594,Palacsinták!$A$2:$A$1000,0)))</f>
        <v>0</v>
      </c>
      <c r="E594" s="9">
        <f ca="1">IF(E593&lt;A594,A594+Segéd!F594,Vásárlás!E593+Segéd!F594)</f>
        <v>1.3866666666666654</v>
      </c>
    </row>
    <row r="595" spans="1:5" x14ac:dyDescent="0.25">
      <c r="A595" s="6">
        <f ca="1">A594+TIME(0,0,Segéd!A595)</f>
        <v>1.3891087962962949</v>
      </c>
      <c r="B595" s="7">
        <f ca="1">RANDBETWEEN(1,'Üzleti adatok'!$B$4)</f>
        <v>5</v>
      </c>
      <c r="C595" s="7" t="str">
        <f ca="1">INDEX(Palacsinták!$A$2:$A$4,RANDBETWEEN(1,Segéd!$K$2))</f>
        <v>Lekváros</v>
      </c>
      <c r="D595" s="8">
        <f ca="1">IF(Segéd!D595&gt;Vásárlás!B595,Vásárlás!B595*INDEX(Palacsinták!$B$2:$B$1000,MATCH(Vásárlás!C595,Palacsinták!$A$2:$A$1000,0)),MAX(Segéd!D595,0)*INDEX(Palacsinták!$B$2:$B$1000,MATCH(Vásárlás!C595,Palacsinták!$A$2:$A$1000,0)))</f>
        <v>0</v>
      </c>
      <c r="E595" s="9">
        <f ca="1">IF(E594&lt;A595,A595+Segéd!F595,Vásárlás!E594+Segéd!F595)</f>
        <v>1.3891087962962949</v>
      </c>
    </row>
    <row r="596" spans="1:5" x14ac:dyDescent="0.25">
      <c r="A596" s="6">
        <f ca="1">A595+TIME(0,0,Segéd!A596)</f>
        <v>1.3905092592592578</v>
      </c>
      <c r="B596" s="7">
        <f ca="1">RANDBETWEEN(1,'Üzleti adatok'!$B$4)</f>
        <v>5</v>
      </c>
      <c r="C596" s="7" t="str">
        <f ca="1">INDEX(Palacsinták!$A$2:$A$4,RANDBETWEEN(1,Segéd!$K$2))</f>
        <v>Lekváros</v>
      </c>
      <c r="D596" s="8">
        <f ca="1">IF(Segéd!D596&gt;Vásárlás!B596,Vásárlás!B596*INDEX(Palacsinták!$B$2:$B$1000,MATCH(Vásárlás!C596,Palacsinták!$A$2:$A$1000,0)),MAX(Segéd!D596,0)*INDEX(Palacsinták!$B$2:$B$1000,MATCH(Vásárlás!C596,Palacsinták!$A$2:$A$1000,0)))</f>
        <v>0</v>
      </c>
      <c r="E596" s="9">
        <f ca="1">IF(E595&lt;A596,A596+Segéd!F596,Vásárlás!E595+Segéd!F596)</f>
        <v>1.3905092592592578</v>
      </c>
    </row>
    <row r="597" spans="1:5" x14ac:dyDescent="0.25">
      <c r="A597" s="6">
        <f ca="1">A596+TIME(0,0,Segéd!A597)</f>
        <v>1.3934374999999986</v>
      </c>
      <c r="B597" s="7">
        <f ca="1">RANDBETWEEN(1,'Üzleti adatok'!$B$4)</f>
        <v>1</v>
      </c>
      <c r="C597" s="7" t="str">
        <f ca="1">INDEX(Palacsinták!$A$2:$A$4,RANDBETWEEN(1,Segéd!$K$2))</f>
        <v>Lekváros</v>
      </c>
      <c r="D597" s="8">
        <f ca="1">IF(Segéd!D597&gt;Vásárlás!B597,Vásárlás!B597*INDEX(Palacsinták!$B$2:$B$1000,MATCH(Vásárlás!C597,Palacsinták!$A$2:$A$1000,0)),MAX(Segéd!D597,0)*INDEX(Palacsinták!$B$2:$B$1000,MATCH(Vásárlás!C597,Palacsinták!$A$2:$A$1000,0)))</f>
        <v>0</v>
      </c>
      <c r="E597" s="9">
        <f ca="1">IF(E596&lt;A597,A597+Segéd!F597,Vásárlás!E596+Segéd!F597)</f>
        <v>1.3934374999999986</v>
      </c>
    </row>
    <row r="598" spans="1:5" x14ac:dyDescent="0.25">
      <c r="A598" s="6">
        <f ca="1">A597+TIME(0,0,Segéd!A598)</f>
        <v>1.3954398148148133</v>
      </c>
      <c r="B598" s="7">
        <f ca="1">RANDBETWEEN(1,'Üzleti adatok'!$B$4)</f>
        <v>2</v>
      </c>
      <c r="C598" s="7" t="str">
        <f ca="1">INDEX(Palacsinták!$A$2:$A$4,RANDBETWEEN(1,Segéd!$K$2))</f>
        <v>Nutellás</v>
      </c>
      <c r="D598" s="8">
        <f ca="1">IF(Segéd!D598&gt;Vásárlás!B598,Vásárlás!B598*INDEX(Palacsinták!$B$2:$B$1000,MATCH(Vásárlás!C598,Palacsinták!$A$2:$A$1000,0)),MAX(Segéd!D598,0)*INDEX(Palacsinták!$B$2:$B$1000,MATCH(Vásárlás!C598,Palacsinták!$A$2:$A$1000,0)))</f>
        <v>0</v>
      </c>
      <c r="E598" s="9">
        <f ca="1">IF(E597&lt;A598,A598+Segéd!F598,Vásárlás!E597+Segéd!F598)</f>
        <v>1.3954398148148133</v>
      </c>
    </row>
    <row r="599" spans="1:5" x14ac:dyDescent="0.25">
      <c r="A599" s="6">
        <f ca="1">A598+TIME(0,0,Segéd!A599)</f>
        <v>1.397268518518517</v>
      </c>
      <c r="B599" s="7">
        <f ca="1">RANDBETWEEN(1,'Üzleti adatok'!$B$4)</f>
        <v>4</v>
      </c>
      <c r="C599" s="7" t="str">
        <f ca="1">INDEX(Palacsinták!$A$2:$A$4,RANDBETWEEN(1,Segéd!$K$2))</f>
        <v>Lekváros</v>
      </c>
      <c r="D599" s="8">
        <f ca="1">IF(Segéd!D599&gt;Vásárlás!B599,Vásárlás!B599*INDEX(Palacsinták!$B$2:$B$1000,MATCH(Vásárlás!C599,Palacsinták!$A$2:$A$1000,0)),MAX(Segéd!D599,0)*INDEX(Palacsinták!$B$2:$B$1000,MATCH(Vásárlás!C599,Palacsinták!$A$2:$A$1000,0)))</f>
        <v>0</v>
      </c>
      <c r="E599" s="9">
        <f ca="1">IF(E598&lt;A599,A599+Segéd!F599,Vásárlás!E598+Segéd!F599)</f>
        <v>1.397268518518517</v>
      </c>
    </row>
    <row r="600" spans="1:5" x14ac:dyDescent="0.25">
      <c r="A600" s="6">
        <f ca="1">A599+TIME(0,0,Segéd!A600)</f>
        <v>1.3989351851851837</v>
      </c>
      <c r="B600" s="7">
        <f ca="1">RANDBETWEEN(1,'Üzleti adatok'!$B$4)</f>
        <v>5</v>
      </c>
      <c r="C600" s="7" t="str">
        <f ca="1">INDEX(Palacsinták!$A$2:$A$4,RANDBETWEEN(1,Segéd!$K$2))</f>
        <v>Nutellás</v>
      </c>
      <c r="D600" s="8">
        <f ca="1">IF(Segéd!D600&gt;Vásárlás!B600,Vásárlás!B600*INDEX(Palacsinták!$B$2:$B$1000,MATCH(Vásárlás!C600,Palacsinták!$A$2:$A$1000,0)),MAX(Segéd!D600,0)*INDEX(Palacsinták!$B$2:$B$1000,MATCH(Vásárlás!C600,Palacsinták!$A$2:$A$1000,0)))</f>
        <v>0</v>
      </c>
      <c r="E600" s="9">
        <f ca="1">IF(E599&lt;A600,A600+Segéd!F600,Vásárlás!E599+Segéd!F600)</f>
        <v>1.3989351851851837</v>
      </c>
    </row>
    <row r="601" spans="1:5" x14ac:dyDescent="0.25">
      <c r="A601" s="6">
        <f ca="1">A600+TIME(0,0,Segéd!A601)</f>
        <v>1.4003009259259245</v>
      </c>
      <c r="B601" s="7">
        <f ca="1">RANDBETWEEN(1,'Üzleti adatok'!$B$4)</f>
        <v>1</v>
      </c>
      <c r="C601" s="7" t="str">
        <f ca="1">INDEX(Palacsinták!$A$2:$A$4,RANDBETWEEN(1,Segéd!$K$2))</f>
        <v>Lekváros</v>
      </c>
      <c r="D601" s="8">
        <f ca="1">IF(Segéd!D601&gt;Vásárlás!B601,Vásárlás!B601*INDEX(Palacsinták!$B$2:$B$1000,MATCH(Vásárlás!C601,Palacsinták!$A$2:$A$1000,0)),MAX(Segéd!D601,0)*INDEX(Palacsinták!$B$2:$B$1000,MATCH(Vásárlás!C601,Palacsinták!$A$2:$A$1000,0)))</f>
        <v>0</v>
      </c>
      <c r="E601" s="9">
        <f ca="1">IF(E600&lt;A601,A601+Segéd!F601,Vásárlás!E600+Segéd!F601)</f>
        <v>1.4003009259259245</v>
      </c>
    </row>
    <row r="602" spans="1:5" x14ac:dyDescent="0.25">
      <c r="A602" s="6">
        <f ca="1">A601+TIME(0,0,Segéd!A602)</f>
        <v>1.4031018518518503</v>
      </c>
      <c r="B602" s="7">
        <f ca="1">RANDBETWEEN(1,'Üzleti adatok'!$B$4)</f>
        <v>2</v>
      </c>
      <c r="C602" s="7" t="str">
        <f ca="1">INDEX(Palacsinták!$A$2:$A$4,RANDBETWEEN(1,Segéd!$K$2))</f>
        <v>Nutellás</v>
      </c>
      <c r="D602" s="8">
        <f ca="1">IF(Segéd!D602&gt;Vásárlás!B602,Vásárlás!B602*INDEX(Palacsinták!$B$2:$B$1000,MATCH(Vásárlás!C602,Palacsinták!$A$2:$A$1000,0)),MAX(Segéd!D602,0)*INDEX(Palacsinták!$B$2:$B$1000,MATCH(Vásárlás!C602,Palacsinták!$A$2:$A$1000,0)))</f>
        <v>0</v>
      </c>
      <c r="E602" s="9">
        <f ca="1">IF(E601&lt;A602,A602+Segéd!F602,Vásárlás!E601+Segéd!F602)</f>
        <v>1.4031018518518503</v>
      </c>
    </row>
    <row r="603" spans="1:5" x14ac:dyDescent="0.25">
      <c r="A603" s="6">
        <f ca="1">A602+TIME(0,0,Segéd!A603)</f>
        <v>1.404155092592591</v>
      </c>
      <c r="B603" s="7">
        <f ca="1">RANDBETWEEN(1,'Üzleti adatok'!$B$4)</f>
        <v>2</v>
      </c>
      <c r="C603" s="7" t="str">
        <f ca="1">INDEX(Palacsinták!$A$2:$A$4,RANDBETWEEN(1,Segéd!$K$2))</f>
        <v>Túrós</v>
      </c>
      <c r="D603" s="8">
        <f ca="1">IF(Segéd!D603&gt;Vásárlás!B603,Vásárlás!B603*INDEX(Palacsinták!$B$2:$B$1000,MATCH(Vásárlás!C603,Palacsinták!$A$2:$A$1000,0)),MAX(Segéd!D603,0)*INDEX(Palacsinták!$B$2:$B$1000,MATCH(Vásárlás!C603,Palacsinták!$A$2:$A$1000,0)))</f>
        <v>0</v>
      </c>
      <c r="E603" s="9">
        <f ca="1">IF(E602&lt;A603,A603+Segéd!F603,Vásárlás!E602+Segéd!F603)</f>
        <v>1.404155092592591</v>
      </c>
    </row>
    <row r="604" spans="1:5" x14ac:dyDescent="0.25">
      <c r="A604" s="6">
        <f ca="1">A603+TIME(0,0,Segéd!A604)</f>
        <v>1.4067476851851837</v>
      </c>
      <c r="B604" s="7">
        <f ca="1">RANDBETWEEN(1,'Üzleti adatok'!$B$4)</f>
        <v>1</v>
      </c>
      <c r="C604" s="7" t="str">
        <f ca="1">INDEX(Palacsinták!$A$2:$A$4,RANDBETWEEN(1,Segéd!$K$2))</f>
        <v>Lekváros</v>
      </c>
      <c r="D604" s="8">
        <f ca="1">IF(Segéd!D604&gt;Vásárlás!B604,Vásárlás!B604*INDEX(Palacsinták!$B$2:$B$1000,MATCH(Vásárlás!C604,Palacsinták!$A$2:$A$1000,0)),MAX(Segéd!D604,0)*INDEX(Palacsinták!$B$2:$B$1000,MATCH(Vásárlás!C604,Palacsinták!$A$2:$A$1000,0)))</f>
        <v>0</v>
      </c>
      <c r="E604" s="9">
        <f ca="1">IF(E603&lt;A604,A604+Segéd!F604,Vásárlás!E603+Segéd!F604)</f>
        <v>1.4067476851851837</v>
      </c>
    </row>
    <row r="605" spans="1:5" x14ac:dyDescent="0.25">
      <c r="A605" s="6">
        <f ca="1">A604+TIME(0,0,Segéd!A605)</f>
        <v>1.4083912037037023</v>
      </c>
      <c r="B605" s="7">
        <f ca="1">RANDBETWEEN(1,'Üzleti adatok'!$B$4)</f>
        <v>5</v>
      </c>
      <c r="C605" s="7" t="str">
        <f ca="1">INDEX(Palacsinták!$A$2:$A$4,RANDBETWEEN(1,Segéd!$K$2))</f>
        <v>Túrós</v>
      </c>
      <c r="D605" s="8">
        <f ca="1">IF(Segéd!D605&gt;Vásárlás!B605,Vásárlás!B605*INDEX(Palacsinták!$B$2:$B$1000,MATCH(Vásárlás!C605,Palacsinták!$A$2:$A$1000,0)),MAX(Segéd!D605,0)*INDEX(Palacsinták!$B$2:$B$1000,MATCH(Vásárlás!C605,Palacsinták!$A$2:$A$1000,0)))</f>
        <v>0</v>
      </c>
      <c r="E605" s="9">
        <f ca="1">IF(E604&lt;A605,A605+Segéd!F605,Vásárlás!E604+Segéd!F605)</f>
        <v>1.4083912037037023</v>
      </c>
    </row>
    <row r="606" spans="1:5" x14ac:dyDescent="0.25">
      <c r="A606" s="6">
        <f ca="1">A605+TIME(0,0,Segéd!A606)</f>
        <v>1.4110532407407392</v>
      </c>
      <c r="B606" s="7">
        <f ca="1">RANDBETWEEN(1,'Üzleti adatok'!$B$4)</f>
        <v>2</v>
      </c>
      <c r="C606" s="7" t="str">
        <f ca="1">INDEX(Palacsinták!$A$2:$A$4,RANDBETWEEN(1,Segéd!$K$2))</f>
        <v>Túrós</v>
      </c>
      <c r="D606" s="8">
        <f ca="1">IF(Segéd!D606&gt;Vásárlás!B606,Vásárlás!B606*INDEX(Palacsinták!$B$2:$B$1000,MATCH(Vásárlás!C606,Palacsinták!$A$2:$A$1000,0)),MAX(Segéd!D606,0)*INDEX(Palacsinták!$B$2:$B$1000,MATCH(Vásárlás!C606,Palacsinták!$A$2:$A$1000,0)))</f>
        <v>0</v>
      </c>
      <c r="E606" s="9">
        <f ca="1">IF(E605&lt;A606,A606+Segéd!F606,Vásárlás!E605+Segéd!F606)</f>
        <v>1.4110532407407392</v>
      </c>
    </row>
    <row r="607" spans="1:5" x14ac:dyDescent="0.25">
      <c r="A607" s="6">
        <f ca="1">A606+TIME(0,0,Segéd!A607)</f>
        <v>1.4123726851851837</v>
      </c>
      <c r="B607" s="7">
        <f ca="1">RANDBETWEEN(1,'Üzleti adatok'!$B$4)</f>
        <v>1</v>
      </c>
      <c r="C607" s="7" t="str">
        <f ca="1">INDEX(Palacsinták!$A$2:$A$4,RANDBETWEEN(1,Segéd!$K$2))</f>
        <v>Túrós</v>
      </c>
      <c r="D607" s="8">
        <f ca="1">IF(Segéd!D607&gt;Vásárlás!B607,Vásárlás!B607*INDEX(Palacsinták!$B$2:$B$1000,MATCH(Vásárlás!C607,Palacsinták!$A$2:$A$1000,0)),MAX(Segéd!D607,0)*INDEX(Palacsinták!$B$2:$B$1000,MATCH(Vásárlás!C607,Palacsinták!$A$2:$A$1000,0)))</f>
        <v>0</v>
      </c>
      <c r="E607" s="9">
        <f ca="1">IF(E606&lt;A607,A607+Segéd!F607,Vásárlás!E606+Segéd!F607)</f>
        <v>1.4123726851851837</v>
      </c>
    </row>
    <row r="608" spans="1:5" x14ac:dyDescent="0.25">
      <c r="A608" s="6">
        <f ca="1">A607+TIME(0,0,Segéd!A608)</f>
        <v>1.4141087962962948</v>
      </c>
      <c r="B608" s="7">
        <f ca="1">RANDBETWEEN(1,'Üzleti adatok'!$B$4)</f>
        <v>4</v>
      </c>
      <c r="C608" s="7" t="str">
        <f ca="1">INDEX(Palacsinták!$A$2:$A$4,RANDBETWEEN(1,Segéd!$K$2))</f>
        <v>Túrós</v>
      </c>
      <c r="D608" s="8">
        <f ca="1">IF(Segéd!D608&gt;Vásárlás!B608,Vásárlás!B608*INDEX(Palacsinták!$B$2:$B$1000,MATCH(Vásárlás!C608,Palacsinták!$A$2:$A$1000,0)),MAX(Segéd!D608,0)*INDEX(Palacsinták!$B$2:$B$1000,MATCH(Vásárlás!C608,Palacsinták!$A$2:$A$1000,0)))</f>
        <v>0</v>
      </c>
      <c r="E608" s="9">
        <f ca="1">IF(E607&lt;A608,A608+Segéd!F608,Vásárlás!E607+Segéd!F608)</f>
        <v>1.4141087962962948</v>
      </c>
    </row>
    <row r="609" spans="1:5" x14ac:dyDescent="0.25">
      <c r="A609" s="6">
        <f ca="1">A608+TIME(0,0,Segéd!A609)</f>
        <v>1.4151736111111097</v>
      </c>
      <c r="B609" s="7">
        <f ca="1">RANDBETWEEN(1,'Üzleti adatok'!$B$4)</f>
        <v>3</v>
      </c>
      <c r="C609" s="7" t="str">
        <f ca="1">INDEX(Palacsinták!$A$2:$A$4,RANDBETWEEN(1,Segéd!$K$2))</f>
        <v>Túrós</v>
      </c>
      <c r="D609" s="8">
        <f ca="1">IF(Segéd!D609&gt;Vásárlás!B609,Vásárlás!B609*INDEX(Palacsinták!$B$2:$B$1000,MATCH(Vásárlás!C609,Palacsinták!$A$2:$A$1000,0)),MAX(Segéd!D609,0)*INDEX(Palacsinták!$B$2:$B$1000,MATCH(Vásárlás!C609,Palacsinták!$A$2:$A$1000,0)))</f>
        <v>0</v>
      </c>
      <c r="E609" s="9">
        <f ca="1">IF(E608&lt;A609,A609+Segéd!F609,Vásárlás!E608+Segéd!F609)</f>
        <v>1.4151736111111097</v>
      </c>
    </row>
    <row r="610" spans="1:5" x14ac:dyDescent="0.25">
      <c r="A610" s="6">
        <f ca="1">A609+TIME(0,0,Segéd!A610)</f>
        <v>1.4180555555555541</v>
      </c>
      <c r="B610" s="7">
        <f ca="1">RANDBETWEEN(1,'Üzleti adatok'!$B$4)</f>
        <v>1</v>
      </c>
      <c r="C610" s="7" t="str">
        <f ca="1">INDEX(Palacsinták!$A$2:$A$4,RANDBETWEEN(1,Segéd!$K$2))</f>
        <v>Nutellás</v>
      </c>
      <c r="D610" s="8">
        <f ca="1">IF(Segéd!D610&gt;Vásárlás!B610,Vásárlás!B610*INDEX(Palacsinták!$B$2:$B$1000,MATCH(Vásárlás!C610,Palacsinták!$A$2:$A$1000,0)),MAX(Segéd!D610,0)*INDEX(Palacsinták!$B$2:$B$1000,MATCH(Vásárlás!C610,Palacsinták!$A$2:$A$1000,0)))</f>
        <v>0</v>
      </c>
      <c r="E610" s="9">
        <f ca="1">IF(E609&lt;A610,A610+Segéd!F610,Vásárlás!E609+Segéd!F610)</f>
        <v>1.4180555555555541</v>
      </c>
    </row>
    <row r="611" spans="1:5" x14ac:dyDescent="0.25">
      <c r="A611" s="6">
        <f ca="1">A610+TIME(0,0,Segéd!A611)</f>
        <v>1.4197800925925912</v>
      </c>
      <c r="B611" s="7">
        <f ca="1">RANDBETWEEN(1,'Üzleti adatok'!$B$4)</f>
        <v>4</v>
      </c>
      <c r="C611" s="7" t="str">
        <f ca="1">INDEX(Palacsinták!$A$2:$A$4,RANDBETWEEN(1,Segéd!$K$2))</f>
        <v>Lekváros</v>
      </c>
      <c r="D611" s="8">
        <f ca="1">IF(Segéd!D611&gt;Vásárlás!B611,Vásárlás!B611*INDEX(Palacsinták!$B$2:$B$1000,MATCH(Vásárlás!C611,Palacsinták!$A$2:$A$1000,0)),MAX(Segéd!D611,0)*INDEX(Palacsinták!$B$2:$B$1000,MATCH(Vásárlás!C611,Palacsinták!$A$2:$A$1000,0)))</f>
        <v>0</v>
      </c>
      <c r="E611" s="9">
        <f ca="1">IF(E610&lt;A611,A611+Segéd!F611,Vásárlás!E610+Segéd!F611)</f>
        <v>1.4197800925925912</v>
      </c>
    </row>
    <row r="612" spans="1:5" x14ac:dyDescent="0.25">
      <c r="A612" s="6">
        <f ca="1">A611+TIME(0,0,Segéd!A612)</f>
        <v>1.4202662037037024</v>
      </c>
      <c r="B612" s="7">
        <f ca="1">RANDBETWEEN(1,'Üzleti adatok'!$B$4)</f>
        <v>2</v>
      </c>
      <c r="C612" s="7" t="str">
        <f ca="1">INDEX(Palacsinták!$A$2:$A$4,RANDBETWEEN(1,Segéd!$K$2))</f>
        <v>Túrós</v>
      </c>
      <c r="D612" s="8">
        <f ca="1">IF(Segéd!D612&gt;Vásárlás!B612,Vásárlás!B612*INDEX(Palacsinták!$B$2:$B$1000,MATCH(Vásárlás!C612,Palacsinták!$A$2:$A$1000,0)),MAX(Segéd!D612,0)*INDEX(Palacsinták!$B$2:$B$1000,MATCH(Vásárlás!C612,Palacsinták!$A$2:$A$1000,0)))</f>
        <v>0</v>
      </c>
      <c r="E612" s="9">
        <f ca="1">IF(E611&lt;A612,A612+Segéd!F612,Vásárlás!E611+Segéd!F612)</f>
        <v>1.4202662037037024</v>
      </c>
    </row>
    <row r="613" spans="1:5" x14ac:dyDescent="0.25">
      <c r="A613" s="6">
        <f ca="1">A612+TIME(0,0,Segéd!A613)</f>
        <v>1.4235300925925913</v>
      </c>
      <c r="B613" s="7">
        <f ca="1">RANDBETWEEN(1,'Üzleti adatok'!$B$4)</f>
        <v>4</v>
      </c>
      <c r="C613" s="7" t="str">
        <f ca="1">INDEX(Palacsinták!$A$2:$A$4,RANDBETWEEN(1,Segéd!$K$2))</f>
        <v>Túrós</v>
      </c>
      <c r="D613" s="8">
        <f ca="1">IF(Segéd!D613&gt;Vásárlás!B613,Vásárlás!B613*INDEX(Palacsinták!$B$2:$B$1000,MATCH(Vásárlás!C613,Palacsinták!$A$2:$A$1000,0)),MAX(Segéd!D613,0)*INDEX(Palacsinták!$B$2:$B$1000,MATCH(Vásárlás!C613,Palacsinták!$A$2:$A$1000,0)))</f>
        <v>0</v>
      </c>
      <c r="E613" s="9">
        <f ca="1">IF(E612&lt;A613,A613+Segéd!F613,Vásárlás!E612+Segéd!F613)</f>
        <v>1.4235300925925913</v>
      </c>
    </row>
    <row r="614" spans="1:5" x14ac:dyDescent="0.25">
      <c r="A614" s="6">
        <f ca="1">A613+TIME(0,0,Segéd!A614)</f>
        <v>1.4246064814814803</v>
      </c>
      <c r="B614" s="7">
        <f ca="1">RANDBETWEEN(1,'Üzleti adatok'!$B$4)</f>
        <v>4</v>
      </c>
      <c r="C614" s="7" t="str">
        <f ca="1">INDEX(Palacsinták!$A$2:$A$4,RANDBETWEEN(1,Segéd!$K$2))</f>
        <v>Lekváros</v>
      </c>
      <c r="D614" s="8">
        <f ca="1">IF(Segéd!D614&gt;Vásárlás!B614,Vásárlás!B614*INDEX(Palacsinták!$B$2:$B$1000,MATCH(Vásárlás!C614,Palacsinták!$A$2:$A$1000,0)),MAX(Segéd!D614,0)*INDEX(Palacsinták!$B$2:$B$1000,MATCH(Vásárlás!C614,Palacsinták!$A$2:$A$1000,0)))</f>
        <v>0</v>
      </c>
      <c r="E614" s="9">
        <f ca="1">IF(E613&lt;A614,A614+Segéd!F614,Vásárlás!E613+Segéd!F614)</f>
        <v>1.4246064814814803</v>
      </c>
    </row>
    <row r="615" spans="1:5" x14ac:dyDescent="0.25">
      <c r="A615" s="6">
        <f ca="1">A614+TIME(0,0,Segéd!A615)</f>
        <v>1.4258101851851839</v>
      </c>
      <c r="B615" s="7">
        <f ca="1">RANDBETWEEN(1,'Üzleti adatok'!$B$4)</f>
        <v>4</v>
      </c>
      <c r="C615" s="7" t="str">
        <f ca="1">INDEX(Palacsinták!$A$2:$A$4,RANDBETWEEN(1,Segéd!$K$2))</f>
        <v>Nutellás</v>
      </c>
      <c r="D615" s="8">
        <f ca="1">IF(Segéd!D615&gt;Vásárlás!B615,Vásárlás!B615*INDEX(Palacsinták!$B$2:$B$1000,MATCH(Vásárlás!C615,Palacsinták!$A$2:$A$1000,0)),MAX(Segéd!D615,0)*INDEX(Palacsinták!$B$2:$B$1000,MATCH(Vásárlás!C615,Palacsinták!$A$2:$A$1000,0)))</f>
        <v>0</v>
      </c>
      <c r="E615" s="9">
        <f ca="1">IF(E614&lt;A615,A615+Segéd!F615,Vásárlás!E614+Segéd!F615)</f>
        <v>1.4258101851851839</v>
      </c>
    </row>
    <row r="616" spans="1:5" x14ac:dyDescent="0.25">
      <c r="A616" s="6">
        <f ca="1">A615+TIME(0,0,Segéd!A616)</f>
        <v>1.4287499999999986</v>
      </c>
      <c r="B616" s="7">
        <f ca="1">RANDBETWEEN(1,'Üzleti adatok'!$B$4)</f>
        <v>4</v>
      </c>
      <c r="C616" s="7" t="str">
        <f ca="1">INDEX(Palacsinták!$A$2:$A$4,RANDBETWEEN(1,Segéd!$K$2))</f>
        <v>Túrós</v>
      </c>
      <c r="D616" s="8">
        <f ca="1">IF(Segéd!D616&gt;Vásárlás!B616,Vásárlás!B616*INDEX(Palacsinták!$B$2:$B$1000,MATCH(Vásárlás!C616,Palacsinták!$A$2:$A$1000,0)),MAX(Segéd!D616,0)*INDEX(Palacsinták!$B$2:$B$1000,MATCH(Vásárlás!C616,Palacsinták!$A$2:$A$1000,0)))</f>
        <v>0</v>
      </c>
      <c r="E616" s="9">
        <f ca="1">IF(E615&lt;A616,A616+Segéd!F616,Vásárlás!E615+Segéd!F616)</f>
        <v>1.4287499999999986</v>
      </c>
    </row>
    <row r="617" spans="1:5" x14ac:dyDescent="0.25">
      <c r="A617" s="6">
        <f ca="1">A616+TIME(0,0,Segéd!A617)</f>
        <v>1.4301157407407394</v>
      </c>
      <c r="B617" s="7">
        <f ca="1">RANDBETWEEN(1,'Üzleti adatok'!$B$4)</f>
        <v>3</v>
      </c>
      <c r="C617" s="7" t="str">
        <f ca="1">INDEX(Palacsinták!$A$2:$A$4,RANDBETWEEN(1,Segéd!$K$2))</f>
        <v>Túrós</v>
      </c>
      <c r="D617" s="8">
        <f ca="1">IF(Segéd!D617&gt;Vásárlás!B617,Vásárlás!B617*INDEX(Palacsinták!$B$2:$B$1000,MATCH(Vásárlás!C617,Palacsinták!$A$2:$A$1000,0)),MAX(Segéd!D617,0)*INDEX(Palacsinták!$B$2:$B$1000,MATCH(Vásárlás!C617,Palacsinták!$A$2:$A$1000,0)))</f>
        <v>0</v>
      </c>
      <c r="E617" s="9">
        <f ca="1">IF(E616&lt;A617,A617+Segéd!F617,Vásárlás!E616+Segéd!F617)</f>
        <v>1.4301157407407394</v>
      </c>
    </row>
    <row r="618" spans="1:5" x14ac:dyDescent="0.25">
      <c r="A618" s="6">
        <f ca="1">A617+TIME(0,0,Segéd!A618)</f>
        <v>1.4334722222222209</v>
      </c>
      <c r="B618" s="7">
        <f ca="1">RANDBETWEEN(1,'Üzleti adatok'!$B$4)</f>
        <v>2</v>
      </c>
      <c r="C618" s="7" t="str">
        <f ca="1">INDEX(Palacsinták!$A$2:$A$4,RANDBETWEEN(1,Segéd!$K$2))</f>
        <v>Lekváros</v>
      </c>
      <c r="D618" s="8">
        <f ca="1">IF(Segéd!D618&gt;Vásárlás!B618,Vásárlás!B618*INDEX(Palacsinták!$B$2:$B$1000,MATCH(Vásárlás!C618,Palacsinták!$A$2:$A$1000,0)),MAX(Segéd!D618,0)*INDEX(Palacsinták!$B$2:$B$1000,MATCH(Vásárlás!C618,Palacsinták!$A$2:$A$1000,0)))</f>
        <v>0</v>
      </c>
      <c r="E618" s="9">
        <f ca="1">IF(E617&lt;A618,A618+Segéd!F618,Vásárlás!E617+Segéd!F618)</f>
        <v>1.4334722222222209</v>
      </c>
    </row>
    <row r="619" spans="1:5" x14ac:dyDescent="0.25">
      <c r="A619" s="6">
        <f ca="1">A618+TIME(0,0,Segéd!A619)</f>
        <v>1.4336111111111098</v>
      </c>
      <c r="B619" s="7">
        <f ca="1">RANDBETWEEN(1,'Üzleti adatok'!$B$4)</f>
        <v>2</v>
      </c>
      <c r="C619" s="7" t="str">
        <f ca="1">INDEX(Palacsinták!$A$2:$A$4,RANDBETWEEN(1,Segéd!$K$2))</f>
        <v>Lekváros</v>
      </c>
      <c r="D619" s="8">
        <f ca="1">IF(Segéd!D619&gt;Vásárlás!B619,Vásárlás!B619*INDEX(Palacsinták!$B$2:$B$1000,MATCH(Vásárlás!C619,Palacsinták!$A$2:$A$1000,0)),MAX(Segéd!D619,0)*INDEX(Palacsinták!$B$2:$B$1000,MATCH(Vásárlás!C619,Palacsinták!$A$2:$A$1000,0)))</f>
        <v>0</v>
      </c>
      <c r="E619" s="9">
        <f ca="1">IF(E618&lt;A619,A619+Segéd!F619,Vásárlás!E618+Segéd!F619)</f>
        <v>1.4336111111111098</v>
      </c>
    </row>
    <row r="620" spans="1:5" x14ac:dyDescent="0.25">
      <c r="A620" s="6">
        <f ca="1">A619+TIME(0,0,Segéd!A620)</f>
        <v>1.435682870370369</v>
      </c>
      <c r="B620" s="7">
        <f ca="1">RANDBETWEEN(1,'Üzleti adatok'!$B$4)</f>
        <v>1</v>
      </c>
      <c r="C620" s="7" t="str">
        <f ca="1">INDEX(Palacsinták!$A$2:$A$4,RANDBETWEEN(1,Segéd!$K$2))</f>
        <v>Nutellás</v>
      </c>
      <c r="D620" s="8">
        <f ca="1">IF(Segéd!D620&gt;Vásárlás!B620,Vásárlás!B620*INDEX(Palacsinták!$B$2:$B$1000,MATCH(Vásárlás!C620,Palacsinták!$A$2:$A$1000,0)),MAX(Segéd!D620,0)*INDEX(Palacsinták!$B$2:$B$1000,MATCH(Vásárlás!C620,Palacsinták!$A$2:$A$1000,0)))</f>
        <v>0</v>
      </c>
      <c r="E620" s="9">
        <f ca="1">IF(E619&lt;A620,A620+Segéd!F620,Vásárlás!E619+Segéd!F620)</f>
        <v>1.435682870370369</v>
      </c>
    </row>
    <row r="621" spans="1:5" x14ac:dyDescent="0.25">
      <c r="A621" s="6">
        <f ca="1">A620+TIME(0,0,Segéd!A621)</f>
        <v>1.4372685185185172</v>
      </c>
      <c r="B621" s="7">
        <f ca="1">RANDBETWEEN(1,'Üzleti adatok'!$B$4)</f>
        <v>4</v>
      </c>
      <c r="C621" s="7" t="str">
        <f ca="1">INDEX(Palacsinták!$A$2:$A$4,RANDBETWEEN(1,Segéd!$K$2))</f>
        <v>Túrós</v>
      </c>
      <c r="D621" s="8">
        <f ca="1">IF(Segéd!D621&gt;Vásárlás!B621,Vásárlás!B621*INDEX(Palacsinták!$B$2:$B$1000,MATCH(Vásárlás!C621,Palacsinták!$A$2:$A$1000,0)),MAX(Segéd!D621,0)*INDEX(Palacsinták!$B$2:$B$1000,MATCH(Vásárlás!C621,Palacsinták!$A$2:$A$1000,0)))</f>
        <v>0</v>
      </c>
      <c r="E621" s="9">
        <f ca="1">IF(E620&lt;A621,A621+Segéd!F621,Vásárlás!E620+Segéd!F621)</f>
        <v>1.4372685185185172</v>
      </c>
    </row>
    <row r="622" spans="1:5" x14ac:dyDescent="0.25">
      <c r="A622" s="6">
        <f ca="1">A621+TIME(0,0,Segéd!A622)</f>
        <v>1.4389120370370359</v>
      </c>
      <c r="B622" s="7">
        <f ca="1">RANDBETWEEN(1,'Üzleti adatok'!$B$4)</f>
        <v>5</v>
      </c>
      <c r="C622" s="7" t="str">
        <f ca="1">INDEX(Palacsinták!$A$2:$A$4,RANDBETWEEN(1,Segéd!$K$2))</f>
        <v>Túrós</v>
      </c>
      <c r="D622" s="8">
        <f ca="1">IF(Segéd!D622&gt;Vásárlás!B622,Vásárlás!B622*INDEX(Palacsinták!$B$2:$B$1000,MATCH(Vásárlás!C622,Palacsinták!$A$2:$A$1000,0)),MAX(Segéd!D622,0)*INDEX(Palacsinták!$B$2:$B$1000,MATCH(Vásárlás!C622,Palacsinták!$A$2:$A$1000,0)))</f>
        <v>0</v>
      </c>
      <c r="E622" s="9">
        <f ca="1">IF(E621&lt;A622,A622+Segéd!F622,Vásárlás!E621+Segéd!F622)</f>
        <v>1.4389120370370359</v>
      </c>
    </row>
    <row r="623" spans="1:5" x14ac:dyDescent="0.25">
      <c r="A623" s="6">
        <f ca="1">A622+TIME(0,0,Segéd!A623)</f>
        <v>1.4407407407407395</v>
      </c>
      <c r="B623" s="7">
        <f ca="1">RANDBETWEEN(1,'Üzleti adatok'!$B$4)</f>
        <v>5</v>
      </c>
      <c r="C623" s="7" t="str">
        <f ca="1">INDEX(Palacsinták!$A$2:$A$4,RANDBETWEEN(1,Segéd!$K$2))</f>
        <v>Túrós</v>
      </c>
      <c r="D623" s="8">
        <f ca="1">IF(Segéd!D623&gt;Vásárlás!B623,Vásárlás!B623*INDEX(Palacsinták!$B$2:$B$1000,MATCH(Vásárlás!C623,Palacsinták!$A$2:$A$1000,0)),MAX(Segéd!D623,0)*INDEX(Palacsinták!$B$2:$B$1000,MATCH(Vásárlás!C623,Palacsinták!$A$2:$A$1000,0)))</f>
        <v>0</v>
      </c>
      <c r="E623" s="9">
        <f ca="1">IF(E622&lt;A623,A623+Segéd!F623,Vásárlás!E622+Segéd!F623)</f>
        <v>1.4407407407407395</v>
      </c>
    </row>
    <row r="624" spans="1:5" x14ac:dyDescent="0.25">
      <c r="A624" s="6">
        <f ca="1">A623+TIME(0,0,Segéd!A624)</f>
        <v>1.4426157407407396</v>
      </c>
      <c r="B624" s="7">
        <f ca="1">RANDBETWEEN(1,'Üzleti adatok'!$B$4)</f>
        <v>4</v>
      </c>
      <c r="C624" s="7" t="str">
        <f ca="1">INDEX(Palacsinták!$A$2:$A$4,RANDBETWEEN(1,Segéd!$K$2))</f>
        <v>Lekváros</v>
      </c>
      <c r="D624" s="8">
        <f ca="1">IF(Segéd!D624&gt;Vásárlás!B624,Vásárlás!B624*INDEX(Palacsinták!$B$2:$B$1000,MATCH(Vásárlás!C624,Palacsinták!$A$2:$A$1000,0)),MAX(Segéd!D624,0)*INDEX(Palacsinták!$B$2:$B$1000,MATCH(Vásárlás!C624,Palacsinták!$A$2:$A$1000,0)))</f>
        <v>0</v>
      </c>
      <c r="E624" s="9">
        <f ca="1">IF(E623&lt;A624,A624+Segéd!F624,Vásárlás!E623+Segéd!F624)</f>
        <v>1.4426157407407396</v>
      </c>
    </row>
    <row r="625" spans="1:5" x14ac:dyDescent="0.25">
      <c r="A625" s="6">
        <f ca="1">A624+TIME(0,0,Segéd!A625)</f>
        <v>1.4453240740740729</v>
      </c>
      <c r="B625" s="7">
        <f ca="1">RANDBETWEEN(1,'Üzleti adatok'!$B$4)</f>
        <v>4</v>
      </c>
      <c r="C625" s="7" t="str">
        <f ca="1">INDEX(Palacsinták!$A$2:$A$4,RANDBETWEEN(1,Segéd!$K$2))</f>
        <v>Túrós</v>
      </c>
      <c r="D625" s="8">
        <f ca="1">IF(Segéd!D625&gt;Vásárlás!B625,Vásárlás!B625*INDEX(Palacsinták!$B$2:$B$1000,MATCH(Vásárlás!C625,Palacsinták!$A$2:$A$1000,0)),MAX(Segéd!D625,0)*INDEX(Palacsinták!$B$2:$B$1000,MATCH(Vásárlás!C625,Palacsinták!$A$2:$A$1000,0)))</f>
        <v>0</v>
      </c>
      <c r="E625" s="9">
        <f ca="1">IF(E624&lt;A625,A625+Segéd!F625,Vásárlás!E624+Segéd!F625)</f>
        <v>1.4453240740740729</v>
      </c>
    </row>
    <row r="626" spans="1:5" x14ac:dyDescent="0.25">
      <c r="A626" s="6">
        <f ca="1">A625+TIME(0,0,Segéd!A626)</f>
        <v>1.4456712962962952</v>
      </c>
      <c r="B626" s="7">
        <f ca="1">RANDBETWEEN(1,'Üzleti adatok'!$B$4)</f>
        <v>3</v>
      </c>
      <c r="C626" s="7" t="str">
        <f ca="1">INDEX(Palacsinták!$A$2:$A$4,RANDBETWEEN(1,Segéd!$K$2))</f>
        <v>Túrós</v>
      </c>
      <c r="D626" s="8">
        <f ca="1">IF(Segéd!D626&gt;Vásárlás!B626,Vásárlás!B626*INDEX(Palacsinták!$B$2:$B$1000,MATCH(Vásárlás!C626,Palacsinták!$A$2:$A$1000,0)),MAX(Segéd!D626,0)*INDEX(Palacsinták!$B$2:$B$1000,MATCH(Vásárlás!C626,Palacsinták!$A$2:$A$1000,0)))</f>
        <v>0</v>
      </c>
      <c r="E626" s="9">
        <f ca="1">IF(E625&lt;A626,A626+Segéd!F626,Vásárlás!E625+Segéd!F626)</f>
        <v>1.4456712962962952</v>
      </c>
    </row>
    <row r="627" spans="1:5" x14ac:dyDescent="0.25">
      <c r="A627" s="6">
        <f ca="1">A626+TIME(0,0,Segéd!A627)</f>
        <v>1.4467245370370359</v>
      </c>
      <c r="B627" s="7">
        <f ca="1">RANDBETWEEN(1,'Üzleti adatok'!$B$4)</f>
        <v>3</v>
      </c>
      <c r="C627" s="7" t="str">
        <f ca="1">INDEX(Palacsinták!$A$2:$A$4,RANDBETWEEN(1,Segéd!$K$2))</f>
        <v>Túrós</v>
      </c>
      <c r="D627" s="8">
        <f ca="1">IF(Segéd!D627&gt;Vásárlás!B627,Vásárlás!B627*INDEX(Palacsinták!$B$2:$B$1000,MATCH(Vásárlás!C627,Palacsinták!$A$2:$A$1000,0)),MAX(Segéd!D627,0)*INDEX(Palacsinták!$B$2:$B$1000,MATCH(Vásárlás!C627,Palacsinták!$A$2:$A$1000,0)))</f>
        <v>0</v>
      </c>
      <c r="E627" s="9">
        <f ca="1">IF(E626&lt;A627,A627+Segéd!F627,Vásárlás!E626+Segéd!F627)</f>
        <v>1.4467245370370359</v>
      </c>
    </row>
    <row r="628" spans="1:5" x14ac:dyDescent="0.25">
      <c r="A628" s="6">
        <f ca="1">A627+TIME(0,0,Segéd!A628)</f>
        <v>1.4475810185185174</v>
      </c>
      <c r="B628" s="7">
        <f ca="1">RANDBETWEEN(1,'Üzleti adatok'!$B$4)</f>
        <v>1</v>
      </c>
      <c r="C628" s="7" t="str">
        <f ca="1">INDEX(Palacsinták!$A$2:$A$4,RANDBETWEEN(1,Segéd!$K$2))</f>
        <v>Túrós</v>
      </c>
      <c r="D628" s="8">
        <f ca="1">IF(Segéd!D628&gt;Vásárlás!B628,Vásárlás!B628*INDEX(Palacsinták!$B$2:$B$1000,MATCH(Vásárlás!C628,Palacsinták!$A$2:$A$1000,0)),MAX(Segéd!D628,0)*INDEX(Palacsinták!$B$2:$B$1000,MATCH(Vásárlás!C628,Palacsinták!$A$2:$A$1000,0)))</f>
        <v>0</v>
      </c>
      <c r="E628" s="9">
        <f ca="1">IF(E627&lt;A628,A628+Segéd!F628,Vásárlás!E627+Segéd!F628)</f>
        <v>1.4475810185185174</v>
      </c>
    </row>
    <row r="629" spans="1:5" x14ac:dyDescent="0.25">
      <c r="A629" s="6">
        <f ca="1">A628+TIME(0,0,Segéd!A629)</f>
        <v>1.4488078703703693</v>
      </c>
      <c r="B629" s="7">
        <f ca="1">RANDBETWEEN(1,'Üzleti adatok'!$B$4)</f>
        <v>3</v>
      </c>
      <c r="C629" s="7" t="str">
        <f ca="1">INDEX(Palacsinták!$A$2:$A$4,RANDBETWEEN(1,Segéd!$K$2))</f>
        <v>Lekváros</v>
      </c>
      <c r="D629" s="8">
        <f ca="1">IF(Segéd!D629&gt;Vásárlás!B629,Vásárlás!B629*INDEX(Palacsinták!$B$2:$B$1000,MATCH(Vásárlás!C629,Palacsinták!$A$2:$A$1000,0)),MAX(Segéd!D629,0)*INDEX(Palacsinták!$B$2:$B$1000,MATCH(Vásárlás!C629,Palacsinták!$A$2:$A$1000,0)))</f>
        <v>0</v>
      </c>
      <c r="E629" s="9">
        <f ca="1">IF(E628&lt;A629,A629+Segéd!F629,Vásárlás!E628+Segéd!F629)</f>
        <v>1.4488078703703693</v>
      </c>
    </row>
    <row r="630" spans="1:5" x14ac:dyDescent="0.25">
      <c r="A630" s="6">
        <f ca="1">A629+TIME(0,0,Segéd!A630)</f>
        <v>1.4491550925925916</v>
      </c>
      <c r="B630" s="7">
        <f ca="1">RANDBETWEEN(1,'Üzleti adatok'!$B$4)</f>
        <v>5</v>
      </c>
      <c r="C630" s="7" t="str">
        <f ca="1">INDEX(Palacsinták!$A$2:$A$4,RANDBETWEEN(1,Segéd!$K$2))</f>
        <v>Nutellás</v>
      </c>
      <c r="D630" s="8">
        <f ca="1">IF(Segéd!D630&gt;Vásárlás!B630,Vásárlás!B630*INDEX(Palacsinták!$B$2:$B$1000,MATCH(Vásárlás!C630,Palacsinták!$A$2:$A$1000,0)),MAX(Segéd!D630,0)*INDEX(Palacsinták!$B$2:$B$1000,MATCH(Vásárlás!C630,Palacsinták!$A$2:$A$1000,0)))</f>
        <v>0</v>
      </c>
      <c r="E630" s="9">
        <f ca="1">IF(E629&lt;A630,A630+Segéd!F630,Vásárlás!E629+Segéd!F630)</f>
        <v>1.4491550925925916</v>
      </c>
    </row>
    <row r="631" spans="1:5" x14ac:dyDescent="0.25">
      <c r="A631" s="6">
        <f ca="1">A630+TIME(0,0,Segéd!A631)</f>
        <v>1.4515162037037026</v>
      </c>
      <c r="B631" s="7">
        <f ca="1">RANDBETWEEN(1,'Üzleti adatok'!$B$4)</f>
        <v>4</v>
      </c>
      <c r="C631" s="7" t="str">
        <f ca="1">INDEX(Palacsinták!$A$2:$A$4,RANDBETWEEN(1,Segéd!$K$2))</f>
        <v>Túrós</v>
      </c>
      <c r="D631" s="8">
        <f ca="1">IF(Segéd!D631&gt;Vásárlás!B631,Vásárlás!B631*INDEX(Palacsinták!$B$2:$B$1000,MATCH(Vásárlás!C631,Palacsinták!$A$2:$A$1000,0)),MAX(Segéd!D631,0)*INDEX(Palacsinták!$B$2:$B$1000,MATCH(Vásárlás!C631,Palacsinták!$A$2:$A$1000,0)))</f>
        <v>0</v>
      </c>
      <c r="E631" s="9">
        <f ca="1">IF(E630&lt;A631,A631+Segéd!F631,Vásárlás!E630+Segéd!F631)</f>
        <v>1.4515162037037026</v>
      </c>
    </row>
    <row r="632" spans="1:5" x14ac:dyDescent="0.25">
      <c r="A632" s="6">
        <f ca="1">A631+TIME(0,0,Segéd!A632)</f>
        <v>1.4532407407407397</v>
      </c>
      <c r="B632" s="7">
        <f ca="1">RANDBETWEEN(1,'Üzleti adatok'!$B$4)</f>
        <v>3</v>
      </c>
      <c r="C632" s="7" t="str">
        <f ca="1">INDEX(Palacsinták!$A$2:$A$4,RANDBETWEEN(1,Segéd!$K$2))</f>
        <v>Túrós</v>
      </c>
      <c r="D632" s="8">
        <f ca="1">IF(Segéd!D632&gt;Vásárlás!B632,Vásárlás!B632*INDEX(Palacsinták!$B$2:$B$1000,MATCH(Vásárlás!C632,Palacsinták!$A$2:$A$1000,0)),MAX(Segéd!D632,0)*INDEX(Palacsinták!$B$2:$B$1000,MATCH(Vásárlás!C632,Palacsinták!$A$2:$A$1000,0)))</f>
        <v>0</v>
      </c>
      <c r="E632" s="9">
        <f ca="1">IF(E631&lt;A632,A632+Segéd!F632,Vásárlás!E631+Segéd!F632)</f>
        <v>1.4532407407407397</v>
      </c>
    </row>
    <row r="633" spans="1:5" x14ac:dyDescent="0.25">
      <c r="A633" s="6">
        <f ca="1">A632+TIME(0,0,Segéd!A633)</f>
        <v>1.4564467592592583</v>
      </c>
      <c r="B633" s="7">
        <f ca="1">RANDBETWEEN(1,'Üzleti adatok'!$B$4)</f>
        <v>5</v>
      </c>
      <c r="C633" s="7" t="str">
        <f ca="1">INDEX(Palacsinták!$A$2:$A$4,RANDBETWEEN(1,Segéd!$K$2))</f>
        <v>Lekváros</v>
      </c>
      <c r="D633" s="8">
        <f ca="1">IF(Segéd!D633&gt;Vásárlás!B633,Vásárlás!B633*INDEX(Palacsinták!$B$2:$B$1000,MATCH(Vásárlás!C633,Palacsinták!$A$2:$A$1000,0)),MAX(Segéd!D633,0)*INDEX(Palacsinták!$B$2:$B$1000,MATCH(Vásárlás!C633,Palacsinták!$A$2:$A$1000,0)))</f>
        <v>0</v>
      </c>
      <c r="E633" s="9">
        <f ca="1">IF(E632&lt;A633,A633+Segéd!F633,Vásárlás!E632+Segéd!F633)</f>
        <v>1.4564467592592583</v>
      </c>
    </row>
    <row r="634" spans="1:5" x14ac:dyDescent="0.25">
      <c r="A634" s="6">
        <f ca="1">A633+TIME(0,0,Segéd!A634)</f>
        <v>1.4574537037037028</v>
      </c>
      <c r="B634" s="7">
        <f ca="1">RANDBETWEEN(1,'Üzleti adatok'!$B$4)</f>
        <v>1</v>
      </c>
      <c r="C634" s="7" t="str">
        <f ca="1">INDEX(Palacsinták!$A$2:$A$4,RANDBETWEEN(1,Segéd!$K$2))</f>
        <v>Lekváros</v>
      </c>
      <c r="D634" s="8">
        <f ca="1">IF(Segéd!D634&gt;Vásárlás!B634,Vásárlás!B634*INDEX(Palacsinták!$B$2:$B$1000,MATCH(Vásárlás!C634,Palacsinták!$A$2:$A$1000,0)),MAX(Segéd!D634,0)*INDEX(Palacsinták!$B$2:$B$1000,MATCH(Vásárlás!C634,Palacsinták!$A$2:$A$1000,0)))</f>
        <v>0</v>
      </c>
      <c r="E634" s="9">
        <f ca="1">IF(E633&lt;A634,A634+Segéd!F634,Vásárlás!E633+Segéd!F634)</f>
        <v>1.4574537037037028</v>
      </c>
    </row>
    <row r="635" spans="1:5" x14ac:dyDescent="0.25">
      <c r="A635" s="6">
        <f ca="1">A634+TIME(0,0,Segéd!A635)</f>
        <v>1.4578935185185176</v>
      </c>
      <c r="B635" s="7">
        <f ca="1">RANDBETWEEN(1,'Üzleti adatok'!$B$4)</f>
        <v>5</v>
      </c>
      <c r="C635" s="7" t="str">
        <f ca="1">INDEX(Palacsinták!$A$2:$A$4,RANDBETWEEN(1,Segéd!$K$2))</f>
        <v>Túrós</v>
      </c>
      <c r="D635" s="8">
        <f ca="1">IF(Segéd!D635&gt;Vásárlás!B635,Vásárlás!B635*INDEX(Palacsinták!$B$2:$B$1000,MATCH(Vásárlás!C635,Palacsinták!$A$2:$A$1000,0)),MAX(Segéd!D635,0)*INDEX(Palacsinták!$B$2:$B$1000,MATCH(Vásárlás!C635,Palacsinták!$A$2:$A$1000,0)))</f>
        <v>0</v>
      </c>
      <c r="E635" s="9">
        <f ca="1">IF(E634&lt;A635,A635+Segéd!F635,Vásárlás!E634+Segéd!F635)</f>
        <v>1.4578935185185176</v>
      </c>
    </row>
    <row r="636" spans="1:5" x14ac:dyDescent="0.25">
      <c r="A636" s="6">
        <f ca="1">A635+TIME(0,0,Segéd!A636)</f>
        <v>1.4609722222222212</v>
      </c>
      <c r="B636" s="7">
        <f ca="1">RANDBETWEEN(1,'Üzleti adatok'!$B$4)</f>
        <v>5</v>
      </c>
      <c r="C636" s="7" t="str">
        <f ca="1">INDEX(Palacsinták!$A$2:$A$4,RANDBETWEEN(1,Segéd!$K$2))</f>
        <v>Lekváros</v>
      </c>
      <c r="D636" s="8">
        <f ca="1">IF(Segéd!D636&gt;Vásárlás!B636,Vásárlás!B636*INDEX(Palacsinták!$B$2:$B$1000,MATCH(Vásárlás!C636,Palacsinták!$A$2:$A$1000,0)),MAX(Segéd!D636,0)*INDEX(Palacsinták!$B$2:$B$1000,MATCH(Vásárlás!C636,Palacsinták!$A$2:$A$1000,0)))</f>
        <v>0</v>
      </c>
      <c r="E636" s="9">
        <f ca="1">IF(E635&lt;A636,A636+Segéd!F636,Vásárlás!E635+Segéd!F636)</f>
        <v>1.4609722222222212</v>
      </c>
    </row>
    <row r="637" spans="1:5" x14ac:dyDescent="0.25">
      <c r="A637" s="6">
        <f ca="1">A636+TIME(0,0,Segéd!A637)</f>
        <v>1.4640624999999989</v>
      </c>
      <c r="B637" s="7">
        <f ca="1">RANDBETWEEN(1,'Üzleti adatok'!$B$4)</f>
        <v>4</v>
      </c>
      <c r="C637" s="7" t="str">
        <f ca="1">INDEX(Palacsinták!$A$2:$A$4,RANDBETWEEN(1,Segéd!$K$2))</f>
        <v>Nutellás</v>
      </c>
      <c r="D637" s="8">
        <f ca="1">IF(Segéd!D637&gt;Vásárlás!B637,Vásárlás!B637*INDEX(Palacsinták!$B$2:$B$1000,MATCH(Vásárlás!C637,Palacsinták!$A$2:$A$1000,0)),MAX(Segéd!D637,0)*INDEX(Palacsinták!$B$2:$B$1000,MATCH(Vásárlás!C637,Palacsinták!$A$2:$A$1000,0)))</f>
        <v>0</v>
      </c>
      <c r="E637" s="9">
        <f ca="1">IF(E636&lt;A637,A637+Segéd!F637,Vásárlás!E636+Segéd!F637)</f>
        <v>1.4640624999999989</v>
      </c>
    </row>
    <row r="638" spans="1:5" x14ac:dyDescent="0.25">
      <c r="A638" s="6">
        <f ca="1">A637+TIME(0,0,Segéd!A638)</f>
        <v>1.4674074074074064</v>
      </c>
      <c r="B638" s="7">
        <f ca="1">RANDBETWEEN(1,'Üzleti adatok'!$B$4)</f>
        <v>2</v>
      </c>
      <c r="C638" s="7" t="str">
        <f ca="1">INDEX(Palacsinták!$A$2:$A$4,RANDBETWEEN(1,Segéd!$K$2))</f>
        <v>Lekváros</v>
      </c>
      <c r="D638" s="8">
        <f ca="1">IF(Segéd!D638&gt;Vásárlás!B638,Vásárlás!B638*INDEX(Palacsinták!$B$2:$B$1000,MATCH(Vásárlás!C638,Palacsinták!$A$2:$A$1000,0)),MAX(Segéd!D638,0)*INDEX(Palacsinták!$B$2:$B$1000,MATCH(Vásárlás!C638,Palacsinták!$A$2:$A$1000,0)))</f>
        <v>0</v>
      </c>
      <c r="E638" s="9">
        <f ca="1">IF(E637&lt;A638,A638+Segéd!F638,Vásárlás!E637+Segéd!F638)</f>
        <v>1.4674074074074064</v>
      </c>
    </row>
    <row r="639" spans="1:5" x14ac:dyDescent="0.25">
      <c r="A639" s="6">
        <f ca="1">A638+TIME(0,0,Segéd!A639)</f>
        <v>1.4696064814814804</v>
      </c>
      <c r="B639" s="7">
        <f ca="1">RANDBETWEEN(1,'Üzleti adatok'!$B$4)</f>
        <v>3</v>
      </c>
      <c r="C639" s="7" t="str">
        <f ca="1">INDEX(Palacsinták!$A$2:$A$4,RANDBETWEEN(1,Segéd!$K$2))</f>
        <v>Lekváros</v>
      </c>
      <c r="D639" s="8">
        <f ca="1">IF(Segéd!D639&gt;Vásárlás!B639,Vásárlás!B639*INDEX(Palacsinták!$B$2:$B$1000,MATCH(Vásárlás!C639,Palacsinták!$A$2:$A$1000,0)),MAX(Segéd!D639,0)*INDEX(Palacsinták!$B$2:$B$1000,MATCH(Vásárlás!C639,Palacsinták!$A$2:$A$1000,0)))</f>
        <v>0</v>
      </c>
      <c r="E639" s="9">
        <f ca="1">IF(E638&lt;A639,A639+Segéd!F639,Vásárlás!E638+Segéd!F639)</f>
        <v>1.4696064814814804</v>
      </c>
    </row>
    <row r="640" spans="1:5" x14ac:dyDescent="0.25">
      <c r="A640" s="6">
        <f ca="1">A639+TIME(0,0,Segéd!A640)</f>
        <v>1.4725231481481471</v>
      </c>
      <c r="B640" s="7">
        <f ca="1">RANDBETWEEN(1,'Üzleti adatok'!$B$4)</f>
        <v>2</v>
      </c>
      <c r="C640" s="7" t="str">
        <f ca="1">INDEX(Palacsinták!$A$2:$A$4,RANDBETWEEN(1,Segéd!$K$2))</f>
        <v>Túrós</v>
      </c>
      <c r="D640" s="8">
        <f ca="1">IF(Segéd!D640&gt;Vásárlás!B640,Vásárlás!B640*INDEX(Palacsinták!$B$2:$B$1000,MATCH(Vásárlás!C640,Palacsinták!$A$2:$A$1000,0)),MAX(Segéd!D640,0)*INDEX(Palacsinták!$B$2:$B$1000,MATCH(Vásárlás!C640,Palacsinták!$A$2:$A$1000,0)))</f>
        <v>0</v>
      </c>
      <c r="E640" s="9">
        <f ca="1">IF(E639&lt;A640,A640+Segéd!F640,Vásárlás!E639+Segéd!F640)</f>
        <v>1.4725231481481471</v>
      </c>
    </row>
    <row r="641" spans="1:5" x14ac:dyDescent="0.25">
      <c r="A641" s="6">
        <f ca="1">A640+TIME(0,0,Segéd!A641)</f>
        <v>1.4739467592592581</v>
      </c>
      <c r="B641" s="7">
        <f ca="1">RANDBETWEEN(1,'Üzleti adatok'!$B$4)</f>
        <v>2</v>
      </c>
      <c r="C641" s="7" t="str">
        <f ca="1">INDEX(Palacsinták!$A$2:$A$4,RANDBETWEEN(1,Segéd!$K$2))</f>
        <v>Túrós</v>
      </c>
      <c r="D641" s="8">
        <f ca="1">IF(Segéd!D641&gt;Vásárlás!B641,Vásárlás!B641*INDEX(Palacsinták!$B$2:$B$1000,MATCH(Vásárlás!C641,Palacsinták!$A$2:$A$1000,0)),MAX(Segéd!D641,0)*INDEX(Palacsinták!$B$2:$B$1000,MATCH(Vásárlás!C641,Palacsinták!$A$2:$A$1000,0)))</f>
        <v>0</v>
      </c>
      <c r="E641" s="9">
        <f ca="1">IF(E640&lt;A641,A641+Segéd!F641,Vásárlás!E640+Segéd!F641)</f>
        <v>1.4739467592592581</v>
      </c>
    </row>
    <row r="642" spans="1:5" x14ac:dyDescent="0.25">
      <c r="A642" s="6">
        <f ca="1">A641+TIME(0,0,Segéd!A642)</f>
        <v>1.4763541666666655</v>
      </c>
      <c r="B642" s="7">
        <f ca="1">RANDBETWEEN(1,'Üzleti adatok'!$B$4)</f>
        <v>2</v>
      </c>
      <c r="C642" s="7" t="str">
        <f ca="1">INDEX(Palacsinták!$A$2:$A$4,RANDBETWEEN(1,Segéd!$K$2))</f>
        <v>Lekváros</v>
      </c>
      <c r="D642" s="8">
        <f ca="1">IF(Segéd!D642&gt;Vásárlás!B642,Vásárlás!B642*INDEX(Palacsinták!$B$2:$B$1000,MATCH(Vásárlás!C642,Palacsinták!$A$2:$A$1000,0)),MAX(Segéd!D642,0)*INDEX(Palacsinták!$B$2:$B$1000,MATCH(Vásárlás!C642,Palacsinták!$A$2:$A$1000,0)))</f>
        <v>0</v>
      </c>
      <c r="E642" s="9">
        <f ca="1">IF(E641&lt;A642,A642+Segéd!F642,Vásárlás!E641+Segéd!F642)</f>
        <v>1.4763541666666655</v>
      </c>
    </row>
    <row r="643" spans="1:5" x14ac:dyDescent="0.25">
      <c r="A643" s="6">
        <f ca="1">A642+TIME(0,0,Segéd!A643)</f>
        <v>1.4771759259259247</v>
      </c>
      <c r="B643" s="7">
        <f ca="1">RANDBETWEEN(1,'Üzleti adatok'!$B$4)</f>
        <v>2</v>
      </c>
      <c r="C643" s="7" t="str">
        <f ca="1">INDEX(Palacsinták!$A$2:$A$4,RANDBETWEEN(1,Segéd!$K$2))</f>
        <v>Lekváros</v>
      </c>
      <c r="D643" s="8">
        <f ca="1">IF(Segéd!D643&gt;Vásárlás!B643,Vásárlás!B643*INDEX(Palacsinták!$B$2:$B$1000,MATCH(Vásárlás!C643,Palacsinták!$A$2:$A$1000,0)),MAX(Segéd!D643,0)*INDEX(Palacsinták!$B$2:$B$1000,MATCH(Vásárlás!C643,Palacsinták!$A$2:$A$1000,0)))</f>
        <v>0</v>
      </c>
      <c r="E643" s="9">
        <f ca="1">IF(E642&lt;A643,A643+Segéd!F643,Vásárlás!E642+Segéd!F643)</f>
        <v>1.4771759259259247</v>
      </c>
    </row>
    <row r="644" spans="1:5" x14ac:dyDescent="0.25">
      <c r="A644" s="6">
        <f ca="1">A643+TIME(0,0,Segéd!A644)</f>
        <v>1.4774768518518506</v>
      </c>
      <c r="B644" s="7">
        <f ca="1">RANDBETWEEN(1,'Üzleti adatok'!$B$4)</f>
        <v>4</v>
      </c>
      <c r="C644" s="7" t="str">
        <f ca="1">INDEX(Palacsinták!$A$2:$A$4,RANDBETWEEN(1,Segéd!$K$2))</f>
        <v>Túrós</v>
      </c>
      <c r="D644" s="8">
        <f ca="1">IF(Segéd!D644&gt;Vásárlás!B644,Vásárlás!B644*INDEX(Palacsinták!$B$2:$B$1000,MATCH(Vásárlás!C644,Palacsinták!$A$2:$A$1000,0)),MAX(Segéd!D644,0)*INDEX(Palacsinták!$B$2:$B$1000,MATCH(Vásárlás!C644,Palacsinták!$A$2:$A$1000,0)))</f>
        <v>0</v>
      </c>
      <c r="E644" s="9">
        <f ca="1">IF(E643&lt;A644,A644+Segéd!F644,Vásárlás!E643+Segéd!F644)</f>
        <v>1.4774768518518506</v>
      </c>
    </row>
    <row r="645" spans="1:5" x14ac:dyDescent="0.25">
      <c r="A645" s="6">
        <f ca="1">A644+TIME(0,0,Segéd!A645)</f>
        <v>1.4793749999999988</v>
      </c>
      <c r="B645" s="7">
        <f ca="1">RANDBETWEEN(1,'Üzleti adatok'!$B$4)</f>
        <v>2</v>
      </c>
      <c r="C645" s="7" t="str">
        <f ca="1">INDEX(Palacsinták!$A$2:$A$4,RANDBETWEEN(1,Segéd!$K$2))</f>
        <v>Túrós</v>
      </c>
      <c r="D645" s="8">
        <f ca="1">IF(Segéd!D645&gt;Vásárlás!B645,Vásárlás!B645*INDEX(Palacsinták!$B$2:$B$1000,MATCH(Vásárlás!C645,Palacsinták!$A$2:$A$1000,0)),MAX(Segéd!D645,0)*INDEX(Palacsinták!$B$2:$B$1000,MATCH(Vásárlás!C645,Palacsinták!$A$2:$A$1000,0)))</f>
        <v>0</v>
      </c>
      <c r="E645" s="9">
        <f ca="1">IF(E644&lt;A645,A645+Segéd!F645,Vásárlás!E644+Segéd!F645)</f>
        <v>1.4793749999999988</v>
      </c>
    </row>
    <row r="646" spans="1:5" x14ac:dyDescent="0.25">
      <c r="A646" s="6">
        <f ca="1">A645+TIME(0,0,Segéd!A646)</f>
        <v>1.4802662037037024</v>
      </c>
      <c r="B646" s="7">
        <f ca="1">RANDBETWEEN(1,'Üzleti adatok'!$B$4)</f>
        <v>2</v>
      </c>
      <c r="C646" s="7" t="str">
        <f ca="1">INDEX(Palacsinták!$A$2:$A$4,RANDBETWEEN(1,Segéd!$K$2))</f>
        <v>Nutellás</v>
      </c>
      <c r="D646" s="8">
        <f ca="1">IF(Segéd!D646&gt;Vásárlás!B646,Vásárlás!B646*INDEX(Palacsinták!$B$2:$B$1000,MATCH(Vásárlás!C646,Palacsinták!$A$2:$A$1000,0)),MAX(Segéd!D646,0)*INDEX(Palacsinták!$B$2:$B$1000,MATCH(Vásárlás!C646,Palacsinták!$A$2:$A$1000,0)))</f>
        <v>0</v>
      </c>
      <c r="E646" s="9">
        <f ca="1">IF(E645&lt;A646,A646+Segéd!F646,Vásárlás!E645+Segéd!F646)</f>
        <v>1.4802662037037024</v>
      </c>
    </row>
    <row r="647" spans="1:5" x14ac:dyDescent="0.25">
      <c r="A647" s="6">
        <f ca="1">A646+TIME(0,0,Segéd!A647)</f>
        <v>1.4819328703703691</v>
      </c>
      <c r="B647" s="7">
        <f ca="1">RANDBETWEEN(1,'Üzleti adatok'!$B$4)</f>
        <v>1</v>
      </c>
      <c r="C647" s="7" t="str">
        <f ca="1">INDEX(Palacsinták!$A$2:$A$4,RANDBETWEEN(1,Segéd!$K$2))</f>
        <v>Nutellás</v>
      </c>
      <c r="D647" s="8">
        <f ca="1">IF(Segéd!D647&gt;Vásárlás!B647,Vásárlás!B647*INDEX(Palacsinták!$B$2:$B$1000,MATCH(Vásárlás!C647,Palacsinták!$A$2:$A$1000,0)),MAX(Segéd!D647,0)*INDEX(Palacsinták!$B$2:$B$1000,MATCH(Vásárlás!C647,Palacsinták!$A$2:$A$1000,0)))</f>
        <v>0</v>
      </c>
      <c r="E647" s="9">
        <f ca="1">IF(E646&lt;A647,A647+Segéd!F647,Vásárlás!E646+Segéd!F647)</f>
        <v>1.4819328703703691</v>
      </c>
    </row>
    <row r="648" spans="1:5" x14ac:dyDescent="0.25">
      <c r="A648" s="6">
        <f ca="1">A647+TIME(0,0,Segéd!A648)</f>
        <v>1.4846412037037025</v>
      </c>
      <c r="B648" s="7">
        <f ca="1">RANDBETWEEN(1,'Üzleti adatok'!$B$4)</f>
        <v>3</v>
      </c>
      <c r="C648" s="7" t="str">
        <f ca="1">INDEX(Palacsinták!$A$2:$A$4,RANDBETWEEN(1,Segéd!$K$2))</f>
        <v>Lekváros</v>
      </c>
      <c r="D648" s="8">
        <f ca="1">IF(Segéd!D648&gt;Vásárlás!B648,Vásárlás!B648*INDEX(Palacsinták!$B$2:$B$1000,MATCH(Vásárlás!C648,Palacsinták!$A$2:$A$1000,0)),MAX(Segéd!D648,0)*INDEX(Palacsinták!$B$2:$B$1000,MATCH(Vásárlás!C648,Palacsinták!$A$2:$A$1000,0)))</f>
        <v>0</v>
      </c>
      <c r="E648" s="9">
        <f ca="1">IF(E647&lt;A648,A648+Segéd!F648,Vásárlás!E647+Segéd!F648)</f>
        <v>1.4846412037037025</v>
      </c>
    </row>
    <row r="649" spans="1:5" x14ac:dyDescent="0.25">
      <c r="A649" s="6">
        <f ca="1">A648+TIME(0,0,Segéd!A649)</f>
        <v>1.4849189814814803</v>
      </c>
      <c r="B649" s="7">
        <f ca="1">RANDBETWEEN(1,'Üzleti adatok'!$B$4)</f>
        <v>2</v>
      </c>
      <c r="C649" s="7" t="str">
        <f ca="1">INDEX(Palacsinták!$A$2:$A$4,RANDBETWEEN(1,Segéd!$K$2))</f>
        <v>Túrós</v>
      </c>
      <c r="D649" s="8">
        <f ca="1">IF(Segéd!D649&gt;Vásárlás!B649,Vásárlás!B649*INDEX(Palacsinták!$B$2:$B$1000,MATCH(Vásárlás!C649,Palacsinták!$A$2:$A$1000,0)),MAX(Segéd!D649,0)*INDEX(Palacsinták!$B$2:$B$1000,MATCH(Vásárlás!C649,Palacsinták!$A$2:$A$1000,0)))</f>
        <v>0</v>
      </c>
      <c r="E649" s="9">
        <f ca="1">IF(E648&lt;A649,A649+Segéd!F649,Vásárlás!E648+Segéd!F649)</f>
        <v>1.4849189814814803</v>
      </c>
    </row>
    <row r="650" spans="1:5" x14ac:dyDescent="0.25">
      <c r="A650" s="6">
        <f ca="1">A649+TIME(0,0,Segéd!A650)</f>
        <v>1.486435185185184</v>
      </c>
      <c r="B650" s="7">
        <f ca="1">RANDBETWEEN(1,'Üzleti adatok'!$B$4)</f>
        <v>3</v>
      </c>
      <c r="C650" s="7" t="str">
        <f ca="1">INDEX(Palacsinták!$A$2:$A$4,RANDBETWEEN(1,Segéd!$K$2))</f>
        <v>Lekváros</v>
      </c>
      <c r="D650" s="8">
        <f ca="1">IF(Segéd!D650&gt;Vásárlás!B650,Vásárlás!B650*INDEX(Palacsinták!$B$2:$B$1000,MATCH(Vásárlás!C650,Palacsinták!$A$2:$A$1000,0)),MAX(Segéd!D650,0)*INDEX(Palacsinták!$B$2:$B$1000,MATCH(Vásárlás!C650,Palacsinták!$A$2:$A$1000,0)))</f>
        <v>0</v>
      </c>
      <c r="E650" s="9">
        <f ca="1">IF(E649&lt;A650,A650+Segéd!F650,Vásárlás!E649+Segéd!F650)</f>
        <v>1.486435185185184</v>
      </c>
    </row>
    <row r="651" spans="1:5" x14ac:dyDescent="0.25">
      <c r="A651" s="6">
        <f ca="1">A650+TIME(0,0,Segéd!A651)</f>
        <v>1.4895717592592581</v>
      </c>
      <c r="B651" s="7">
        <f ca="1">RANDBETWEEN(1,'Üzleti adatok'!$B$4)</f>
        <v>4</v>
      </c>
      <c r="C651" s="7" t="str">
        <f ca="1">INDEX(Palacsinták!$A$2:$A$4,RANDBETWEEN(1,Segéd!$K$2))</f>
        <v>Nutellás</v>
      </c>
      <c r="D651" s="8">
        <f ca="1">IF(Segéd!D651&gt;Vásárlás!B651,Vásárlás!B651*INDEX(Palacsinták!$B$2:$B$1000,MATCH(Vásárlás!C651,Palacsinták!$A$2:$A$1000,0)),MAX(Segéd!D651,0)*INDEX(Palacsinták!$B$2:$B$1000,MATCH(Vásárlás!C651,Palacsinták!$A$2:$A$1000,0)))</f>
        <v>0</v>
      </c>
      <c r="E651" s="9">
        <f ca="1">IF(E650&lt;A651,A651+Segéd!F651,Vásárlás!E650+Segéd!F651)</f>
        <v>1.4895717592592581</v>
      </c>
    </row>
    <row r="652" spans="1:5" x14ac:dyDescent="0.25">
      <c r="A652" s="6">
        <f ca="1">A651+TIME(0,0,Segéd!A652)</f>
        <v>1.4916319444444432</v>
      </c>
      <c r="B652" s="7">
        <f ca="1">RANDBETWEEN(1,'Üzleti adatok'!$B$4)</f>
        <v>3</v>
      </c>
      <c r="C652" s="7" t="str">
        <f ca="1">INDEX(Palacsinták!$A$2:$A$4,RANDBETWEEN(1,Segéd!$K$2))</f>
        <v>Lekváros</v>
      </c>
      <c r="D652" s="8">
        <f ca="1">IF(Segéd!D652&gt;Vásárlás!B652,Vásárlás!B652*INDEX(Palacsinták!$B$2:$B$1000,MATCH(Vásárlás!C652,Palacsinták!$A$2:$A$1000,0)),MAX(Segéd!D652,0)*INDEX(Palacsinták!$B$2:$B$1000,MATCH(Vásárlás!C652,Palacsinták!$A$2:$A$1000,0)))</f>
        <v>0</v>
      </c>
      <c r="E652" s="9">
        <f ca="1">IF(E651&lt;A652,A652+Segéd!F652,Vásárlás!E651+Segéd!F652)</f>
        <v>1.4916319444444432</v>
      </c>
    </row>
    <row r="653" spans="1:5" x14ac:dyDescent="0.25">
      <c r="A653" s="6">
        <f ca="1">A652+TIME(0,0,Segéd!A653)</f>
        <v>1.4926504629629618</v>
      </c>
      <c r="B653" s="7">
        <f ca="1">RANDBETWEEN(1,'Üzleti adatok'!$B$4)</f>
        <v>1</v>
      </c>
      <c r="C653" s="7" t="str">
        <f ca="1">INDEX(Palacsinták!$A$2:$A$4,RANDBETWEEN(1,Segéd!$K$2))</f>
        <v>Lekváros</v>
      </c>
      <c r="D653" s="8">
        <f ca="1">IF(Segéd!D653&gt;Vásárlás!B653,Vásárlás!B653*INDEX(Palacsinták!$B$2:$B$1000,MATCH(Vásárlás!C653,Palacsinták!$A$2:$A$1000,0)),MAX(Segéd!D653,0)*INDEX(Palacsinták!$B$2:$B$1000,MATCH(Vásárlás!C653,Palacsinták!$A$2:$A$1000,0)))</f>
        <v>0</v>
      </c>
      <c r="E653" s="9">
        <f ca="1">IF(E652&lt;A653,A653+Segéd!F653,Vásárlás!E652+Segéd!F653)</f>
        <v>1.4926504629629618</v>
      </c>
    </row>
    <row r="654" spans="1:5" x14ac:dyDescent="0.25">
      <c r="A654" s="6">
        <f ca="1">A653+TIME(0,0,Segéd!A654)</f>
        <v>1.4953703703703691</v>
      </c>
      <c r="B654" s="7">
        <f ca="1">RANDBETWEEN(1,'Üzleti adatok'!$B$4)</f>
        <v>5</v>
      </c>
      <c r="C654" s="7" t="str">
        <f ca="1">INDEX(Palacsinták!$A$2:$A$4,RANDBETWEEN(1,Segéd!$K$2))</f>
        <v>Lekváros</v>
      </c>
      <c r="D654" s="8">
        <f ca="1">IF(Segéd!D654&gt;Vásárlás!B654,Vásárlás!B654*INDEX(Palacsinták!$B$2:$B$1000,MATCH(Vásárlás!C654,Palacsinták!$A$2:$A$1000,0)),MAX(Segéd!D654,0)*INDEX(Palacsinták!$B$2:$B$1000,MATCH(Vásárlás!C654,Palacsinták!$A$2:$A$1000,0)))</f>
        <v>0</v>
      </c>
      <c r="E654" s="9">
        <f ca="1">IF(E653&lt;A654,A654+Segéd!F654,Vásárlás!E653+Segéd!F654)</f>
        <v>1.4953703703703691</v>
      </c>
    </row>
    <row r="655" spans="1:5" x14ac:dyDescent="0.25">
      <c r="A655" s="6">
        <f ca="1">A654+TIME(0,0,Segéd!A655)</f>
        <v>1.4973611111111098</v>
      </c>
      <c r="B655" s="7">
        <f ca="1">RANDBETWEEN(1,'Üzleti adatok'!$B$4)</f>
        <v>5</v>
      </c>
      <c r="C655" s="7" t="str">
        <f ca="1">INDEX(Palacsinták!$A$2:$A$4,RANDBETWEEN(1,Segéd!$K$2))</f>
        <v>Túrós</v>
      </c>
      <c r="D655" s="8">
        <f ca="1">IF(Segéd!D655&gt;Vásárlás!B655,Vásárlás!B655*INDEX(Palacsinták!$B$2:$B$1000,MATCH(Vásárlás!C655,Palacsinták!$A$2:$A$1000,0)),MAX(Segéd!D655,0)*INDEX(Palacsinták!$B$2:$B$1000,MATCH(Vásárlás!C655,Palacsinták!$A$2:$A$1000,0)))</f>
        <v>0</v>
      </c>
      <c r="E655" s="9">
        <f ca="1">IF(E654&lt;A655,A655+Segéd!F655,Vásárlás!E654+Segéd!F655)</f>
        <v>1.4973611111111098</v>
      </c>
    </row>
    <row r="656" spans="1:5" x14ac:dyDescent="0.25">
      <c r="A656" s="6">
        <f ca="1">A655+TIME(0,0,Segéd!A656)</f>
        <v>1.4999768518518506</v>
      </c>
      <c r="B656" s="7">
        <f ca="1">RANDBETWEEN(1,'Üzleti adatok'!$B$4)</f>
        <v>2</v>
      </c>
      <c r="C656" s="7" t="str">
        <f ca="1">INDEX(Palacsinták!$A$2:$A$4,RANDBETWEEN(1,Segéd!$K$2))</f>
        <v>Lekváros</v>
      </c>
      <c r="D656" s="8">
        <f ca="1">IF(Segéd!D656&gt;Vásárlás!B656,Vásárlás!B656*INDEX(Palacsinták!$B$2:$B$1000,MATCH(Vásárlás!C656,Palacsinták!$A$2:$A$1000,0)),MAX(Segéd!D656,0)*INDEX(Palacsinták!$B$2:$B$1000,MATCH(Vásárlás!C656,Palacsinták!$A$2:$A$1000,0)))</f>
        <v>0</v>
      </c>
      <c r="E656" s="9">
        <f ca="1">IF(E655&lt;A656,A656+Segéd!F656,Vásárlás!E655+Segéd!F656)</f>
        <v>1.4999768518518506</v>
      </c>
    </row>
    <row r="657" spans="1:5" x14ac:dyDescent="0.25">
      <c r="A657" s="6">
        <f ca="1">A656+TIME(0,0,Segéd!A657)</f>
        <v>1.5007870370370358</v>
      </c>
      <c r="B657" s="7">
        <f ca="1">RANDBETWEEN(1,'Üzleti adatok'!$B$4)</f>
        <v>3</v>
      </c>
      <c r="C657" s="7" t="str">
        <f ca="1">INDEX(Palacsinták!$A$2:$A$4,RANDBETWEEN(1,Segéd!$K$2))</f>
        <v>Nutellás</v>
      </c>
      <c r="D657" s="8">
        <f ca="1">IF(Segéd!D657&gt;Vásárlás!B657,Vásárlás!B657*INDEX(Palacsinták!$B$2:$B$1000,MATCH(Vásárlás!C657,Palacsinták!$A$2:$A$1000,0)),MAX(Segéd!D657,0)*INDEX(Palacsinták!$B$2:$B$1000,MATCH(Vásárlás!C657,Palacsinták!$A$2:$A$1000,0)))</f>
        <v>0</v>
      </c>
      <c r="E657" s="9">
        <f ca="1">IF(E656&lt;A657,A657+Segéd!F657,Vásárlás!E656+Segéd!F657)</f>
        <v>1.5007870370370358</v>
      </c>
    </row>
    <row r="658" spans="1:5" x14ac:dyDescent="0.25">
      <c r="A658" s="6">
        <f ca="1">A657+TIME(0,0,Segéd!A658)</f>
        <v>1.5028819444444432</v>
      </c>
      <c r="B658" s="7">
        <f ca="1">RANDBETWEEN(1,'Üzleti adatok'!$B$4)</f>
        <v>1</v>
      </c>
      <c r="C658" s="7" t="str">
        <f ca="1">INDEX(Palacsinták!$A$2:$A$4,RANDBETWEEN(1,Segéd!$K$2))</f>
        <v>Nutellás</v>
      </c>
      <c r="D658" s="8">
        <f ca="1">IF(Segéd!D658&gt;Vásárlás!B658,Vásárlás!B658*INDEX(Palacsinták!$B$2:$B$1000,MATCH(Vásárlás!C658,Palacsinták!$A$2:$A$1000,0)),MAX(Segéd!D658,0)*INDEX(Palacsinták!$B$2:$B$1000,MATCH(Vásárlás!C658,Palacsinták!$A$2:$A$1000,0)))</f>
        <v>0</v>
      </c>
      <c r="E658" s="9">
        <f ca="1">IF(E657&lt;A658,A658+Segéd!F658,Vásárlás!E657+Segéd!F658)</f>
        <v>1.5028819444444432</v>
      </c>
    </row>
    <row r="659" spans="1:5" x14ac:dyDescent="0.25">
      <c r="A659" s="6">
        <f ca="1">A658+TIME(0,0,Segéd!A659)</f>
        <v>1.5042708333333321</v>
      </c>
      <c r="B659" s="7">
        <f ca="1">RANDBETWEEN(1,'Üzleti adatok'!$B$4)</f>
        <v>1</v>
      </c>
      <c r="C659" s="7" t="str">
        <f ca="1">INDEX(Palacsinták!$A$2:$A$4,RANDBETWEEN(1,Segéd!$K$2))</f>
        <v>Túrós</v>
      </c>
      <c r="D659" s="8">
        <f ca="1">IF(Segéd!D659&gt;Vásárlás!B659,Vásárlás!B659*INDEX(Palacsinták!$B$2:$B$1000,MATCH(Vásárlás!C659,Palacsinták!$A$2:$A$1000,0)),MAX(Segéd!D659,0)*INDEX(Palacsinták!$B$2:$B$1000,MATCH(Vásárlás!C659,Palacsinták!$A$2:$A$1000,0)))</f>
        <v>0</v>
      </c>
      <c r="E659" s="9">
        <f ca="1">IF(E658&lt;A659,A659+Segéd!F659,Vásárlás!E658+Segéd!F659)</f>
        <v>1.5042708333333321</v>
      </c>
    </row>
    <row r="660" spans="1:5" x14ac:dyDescent="0.25">
      <c r="A660" s="6">
        <f ca="1">A659+TIME(0,0,Segéd!A660)</f>
        <v>1.5047106481481469</v>
      </c>
      <c r="B660" s="7">
        <f ca="1">RANDBETWEEN(1,'Üzleti adatok'!$B$4)</f>
        <v>2</v>
      </c>
      <c r="C660" s="7" t="str">
        <f ca="1">INDEX(Palacsinták!$A$2:$A$4,RANDBETWEEN(1,Segéd!$K$2))</f>
        <v>Lekváros</v>
      </c>
      <c r="D660" s="8">
        <f ca="1">IF(Segéd!D660&gt;Vásárlás!B660,Vásárlás!B660*INDEX(Palacsinták!$B$2:$B$1000,MATCH(Vásárlás!C660,Palacsinták!$A$2:$A$1000,0)),MAX(Segéd!D660,0)*INDEX(Palacsinták!$B$2:$B$1000,MATCH(Vásárlás!C660,Palacsinták!$A$2:$A$1000,0)))</f>
        <v>0</v>
      </c>
      <c r="E660" s="9">
        <f ca="1">IF(E659&lt;A660,A660+Segéd!F660,Vásárlás!E659+Segéd!F660)</f>
        <v>1.5047106481481469</v>
      </c>
    </row>
    <row r="661" spans="1:5" x14ac:dyDescent="0.25">
      <c r="A661" s="6">
        <f ca="1">A660+TIME(0,0,Segéd!A661)</f>
        <v>1.5051388888888877</v>
      </c>
      <c r="B661" s="7">
        <f ca="1">RANDBETWEEN(1,'Üzleti adatok'!$B$4)</f>
        <v>1</v>
      </c>
      <c r="C661" s="7" t="str">
        <f ca="1">INDEX(Palacsinták!$A$2:$A$4,RANDBETWEEN(1,Segéd!$K$2))</f>
        <v>Lekváros</v>
      </c>
      <c r="D661" s="8">
        <f ca="1">IF(Segéd!D661&gt;Vásárlás!B661,Vásárlás!B661*INDEX(Palacsinták!$B$2:$B$1000,MATCH(Vásárlás!C661,Palacsinták!$A$2:$A$1000,0)),MAX(Segéd!D661,0)*INDEX(Palacsinták!$B$2:$B$1000,MATCH(Vásárlás!C661,Palacsinták!$A$2:$A$1000,0)))</f>
        <v>0</v>
      </c>
      <c r="E661" s="9">
        <f ca="1">IF(E660&lt;A661,A661+Segéd!F661,Vásárlás!E660+Segéd!F661)</f>
        <v>1.5051388888888877</v>
      </c>
    </row>
    <row r="662" spans="1:5" x14ac:dyDescent="0.25">
      <c r="A662" s="6">
        <f ca="1">A661+TIME(0,0,Segéd!A662)</f>
        <v>1.5054398148148136</v>
      </c>
      <c r="B662" s="7">
        <f ca="1">RANDBETWEEN(1,'Üzleti adatok'!$B$4)</f>
        <v>1</v>
      </c>
      <c r="C662" s="7" t="str">
        <f ca="1">INDEX(Palacsinták!$A$2:$A$4,RANDBETWEEN(1,Segéd!$K$2))</f>
        <v>Túrós</v>
      </c>
      <c r="D662" s="8">
        <f ca="1">IF(Segéd!D662&gt;Vásárlás!B662,Vásárlás!B662*INDEX(Palacsinták!$B$2:$B$1000,MATCH(Vásárlás!C662,Palacsinták!$A$2:$A$1000,0)),MAX(Segéd!D662,0)*INDEX(Palacsinták!$B$2:$B$1000,MATCH(Vásárlás!C662,Palacsinták!$A$2:$A$1000,0)))</f>
        <v>0</v>
      </c>
      <c r="E662" s="9">
        <f ca="1">IF(E661&lt;A662,A662+Segéd!F662,Vásárlás!E661+Segéd!F662)</f>
        <v>1.5054398148148136</v>
      </c>
    </row>
    <row r="663" spans="1:5" x14ac:dyDescent="0.25">
      <c r="A663" s="6">
        <f ca="1">A662+TIME(0,0,Segéd!A663)</f>
        <v>1.5065624999999987</v>
      </c>
      <c r="B663" s="7">
        <f ca="1">RANDBETWEEN(1,'Üzleti adatok'!$B$4)</f>
        <v>5</v>
      </c>
      <c r="C663" s="7" t="str">
        <f ca="1">INDEX(Palacsinták!$A$2:$A$4,RANDBETWEEN(1,Segéd!$K$2))</f>
        <v>Túrós</v>
      </c>
      <c r="D663" s="8">
        <f ca="1">IF(Segéd!D663&gt;Vásárlás!B663,Vásárlás!B663*INDEX(Palacsinták!$B$2:$B$1000,MATCH(Vásárlás!C663,Palacsinták!$A$2:$A$1000,0)),MAX(Segéd!D663,0)*INDEX(Palacsinták!$B$2:$B$1000,MATCH(Vásárlás!C663,Palacsinták!$A$2:$A$1000,0)))</f>
        <v>0</v>
      </c>
      <c r="E663" s="9">
        <f ca="1">IF(E662&lt;A663,A663+Segéd!F663,Vásárlás!E662+Segéd!F663)</f>
        <v>1.5065624999999987</v>
      </c>
    </row>
    <row r="664" spans="1:5" x14ac:dyDescent="0.25">
      <c r="A664" s="6">
        <f ca="1">A663+TIME(0,0,Segéd!A664)</f>
        <v>1.5092013888888876</v>
      </c>
      <c r="B664" s="7">
        <f ca="1">RANDBETWEEN(1,'Üzleti adatok'!$B$4)</f>
        <v>5</v>
      </c>
      <c r="C664" s="7" t="str">
        <f ca="1">INDEX(Palacsinták!$A$2:$A$4,RANDBETWEEN(1,Segéd!$K$2))</f>
        <v>Nutellás</v>
      </c>
      <c r="D664" s="8">
        <f ca="1">IF(Segéd!D664&gt;Vásárlás!B664,Vásárlás!B664*INDEX(Palacsinták!$B$2:$B$1000,MATCH(Vásárlás!C664,Palacsinták!$A$2:$A$1000,0)),MAX(Segéd!D664,0)*INDEX(Palacsinták!$B$2:$B$1000,MATCH(Vásárlás!C664,Palacsinták!$A$2:$A$1000,0)))</f>
        <v>0</v>
      </c>
      <c r="E664" s="9">
        <f ca="1">IF(E663&lt;A664,A664+Segéd!F664,Vásárlás!E663+Segéd!F664)</f>
        <v>1.5092013888888876</v>
      </c>
    </row>
    <row r="665" spans="1:5" x14ac:dyDescent="0.25">
      <c r="A665" s="6">
        <f ca="1">A664+TIME(0,0,Segéd!A665)</f>
        <v>1.5101273148148135</v>
      </c>
      <c r="B665" s="7">
        <f ca="1">RANDBETWEEN(1,'Üzleti adatok'!$B$4)</f>
        <v>1</v>
      </c>
      <c r="C665" s="7" t="str">
        <f ca="1">INDEX(Palacsinták!$A$2:$A$4,RANDBETWEEN(1,Segéd!$K$2))</f>
        <v>Túrós</v>
      </c>
      <c r="D665" s="8">
        <f ca="1">IF(Segéd!D665&gt;Vásárlás!B665,Vásárlás!B665*INDEX(Palacsinták!$B$2:$B$1000,MATCH(Vásárlás!C665,Palacsinták!$A$2:$A$1000,0)),MAX(Segéd!D665,0)*INDEX(Palacsinták!$B$2:$B$1000,MATCH(Vásárlás!C665,Palacsinták!$A$2:$A$1000,0)))</f>
        <v>0</v>
      </c>
      <c r="E665" s="9">
        <f ca="1">IF(E664&lt;A665,A665+Segéd!F665,Vásárlás!E664+Segéd!F665)</f>
        <v>1.5101273148148135</v>
      </c>
    </row>
    <row r="666" spans="1:5" x14ac:dyDescent="0.25">
      <c r="A666" s="6">
        <f ca="1">A665+TIME(0,0,Segéd!A666)</f>
        <v>1.5110416666666655</v>
      </c>
      <c r="B666" s="7">
        <f ca="1">RANDBETWEEN(1,'Üzleti adatok'!$B$4)</f>
        <v>2</v>
      </c>
      <c r="C666" s="7" t="str">
        <f ca="1">INDEX(Palacsinták!$A$2:$A$4,RANDBETWEEN(1,Segéd!$K$2))</f>
        <v>Nutellás</v>
      </c>
      <c r="D666" s="8">
        <f ca="1">IF(Segéd!D666&gt;Vásárlás!B666,Vásárlás!B666*INDEX(Palacsinták!$B$2:$B$1000,MATCH(Vásárlás!C666,Palacsinták!$A$2:$A$1000,0)),MAX(Segéd!D666,0)*INDEX(Palacsinták!$B$2:$B$1000,MATCH(Vásárlás!C666,Palacsinták!$A$2:$A$1000,0)))</f>
        <v>0</v>
      </c>
      <c r="E666" s="9">
        <f ca="1">IF(E665&lt;A666,A666+Segéd!F666,Vásárlás!E665+Segéd!F666)</f>
        <v>1.5110416666666655</v>
      </c>
    </row>
    <row r="667" spans="1:5" x14ac:dyDescent="0.25">
      <c r="A667" s="6">
        <f ca="1">A666+TIME(0,0,Segéd!A667)</f>
        <v>1.5130324074074062</v>
      </c>
      <c r="B667" s="7">
        <f ca="1">RANDBETWEEN(1,'Üzleti adatok'!$B$4)</f>
        <v>2</v>
      </c>
      <c r="C667" s="7" t="str">
        <f ca="1">INDEX(Palacsinták!$A$2:$A$4,RANDBETWEEN(1,Segéd!$K$2))</f>
        <v>Nutellás</v>
      </c>
      <c r="D667" s="8">
        <f ca="1">IF(Segéd!D667&gt;Vásárlás!B667,Vásárlás!B667*INDEX(Palacsinták!$B$2:$B$1000,MATCH(Vásárlás!C667,Palacsinták!$A$2:$A$1000,0)),MAX(Segéd!D667,0)*INDEX(Palacsinták!$B$2:$B$1000,MATCH(Vásárlás!C667,Palacsinták!$A$2:$A$1000,0)))</f>
        <v>0</v>
      </c>
      <c r="E667" s="9">
        <f ca="1">IF(E666&lt;A667,A667+Segéd!F667,Vásárlás!E666+Segéd!F667)</f>
        <v>1.5130324074074062</v>
      </c>
    </row>
    <row r="668" spans="1:5" x14ac:dyDescent="0.25">
      <c r="A668" s="6">
        <f ca="1">A667+TIME(0,0,Segéd!A668)</f>
        <v>1.5150231481481469</v>
      </c>
      <c r="B668" s="7">
        <f ca="1">RANDBETWEEN(1,'Üzleti adatok'!$B$4)</f>
        <v>1</v>
      </c>
      <c r="C668" s="7" t="str">
        <f ca="1">INDEX(Palacsinták!$A$2:$A$4,RANDBETWEEN(1,Segéd!$K$2))</f>
        <v>Túrós</v>
      </c>
      <c r="D668" s="8">
        <f ca="1">IF(Segéd!D668&gt;Vásárlás!B668,Vásárlás!B668*INDEX(Palacsinták!$B$2:$B$1000,MATCH(Vásárlás!C668,Palacsinták!$A$2:$A$1000,0)),MAX(Segéd!D668,0)*INDEX(Palacsinták!$B$2:$B$1000,MATCH(Vásárlás!C668,Palacsinták!$A$2:$A$1000,0)))</f>
        <v>0</v>
      </c>
      <c r="E668" s="9">
        <f ca="1">IF(E667&lt;A668,A668+Segéd!F668,Vásárlás!E667+Segéd!F668)</f>
        <v>1.5150231481481469</v>
      </c>
    </row>
    <row r="669" spans="1:5" x14ac:dyDescent="0.25">
      <c r="A669" s="6">
        <f ca="1">A668+TIME(0,0,Segéd!A669)</f>
        <v>1.5160995370370358</v>
      </c>
      <c r="B669" s="7">
        <f ca="1">RANDBETWEEN(1,'Üzleti adatok'!$B$4)</f>
        <v>1</v>
      </c>
      <c r="C669" s="7" t="str">
        <f ca="1">INDEX(Palacsinták!$A$2:$A$4,RANDBETWEEN(1,Segéd!$K$2))</f>
        <v>Nutellás</v>
      </c>
      <c r="D669" s="8">
        <f ca="1">IF(Segéd!D669&gt;Vásárlás!B669,Vásárlás!B669*INDEX(Palacsinták!$B$2:$B$1000,MATCH(Vásárlás!C669,Palacsinták!$A$2:$A$1000,0)),MAX(Segéd!D669,0)*INDEX(Palacsinták!$B$2:$B$1000,MATCH(Vásárlás!C669,Palacsinták!$A$2:$A$1000,0)))</f>
        <v>0</v>
      </c>
      <c r="E669" s="9">
        <f ca="1">IF(E668&lt;A669,A669+Segéd!F669,Vásárlás!E668+Segéd!F669)</f>
        <v>1.5160995370370358</v>
      </c>
    </row>
    <row r="670" spans="1:5" x14ac:dyDescent="0.25">
      <c r="A670" s="6">
        <f ca="1">A669+TIME(0,0,Segéd!A670)</f>
        <v>1.5166319444444432</v>
      </c>
      <c r="B670" s="7">
        <f ca="1">RANDBETWEEN(1,'Üzleti adatok'!$B$4)</f>
        <v>5</v>
      </c>
      <c r="C670" s="7" t="str">
        <f ca="1">INDEX(Palacsinták!$A$2:$A$4,RANDBETWEEN(1,Segéd!$K$2))</f>
        <v>Lekváros</v>
      </c>
      <c r="D670" s="8">
        <f ca="1">IF(Segéd!D670&gt;Vásárlás!B670,Vásárlás!B670*INDEX(Palacsinták!$B$2:$B$1000,MATCH(Vásárlás!C670,Palacsinták!$A$2:$A$1000,0)),MAX(Segéd!D670,0)*INDEX(Palacsinták!$B$2:$B$1000,MATCH(Vásárlás!C670,Palacsinták!$A$2:$A$1000,0)))</f>
        <v>0</v>
      </c>
      <c r="E670" s="9">
        <f ca="1">IF(E669&lt;A670,A670+Segéd!F670,Vásárlás!E669+Segéd!F670)</f>
        <v>1.5166319444444432</v>
      </c>
    </row>
    <row r="671" spans="1:5" x14ac:dyDescent="0.25">
      <c r="A671" s="6">
        <f ca="1">A670+TIME(0,0,Segéd!A671)</f>
        <v>1.5168055555555542</v>
      </c>
      <c r="B671" s="7">
        <f ca="1">RANDBETWEEN(1,'Üzleti adatok'!$B$4)</f>
        <v>3</v>
      </c>
      <c r="C671" s="7" t="str">
        <f ca="1">INDEX(Palacsinták!$A$2:$A$4,RANDBETWEEN(1,Segéd!$K$2))</f>
        <v>Túrós</v>
      </c>
      <c r="D671" s="8">
        <f ca="1">IF(Segéd!D671&gt;Vásárlás!B671,Vásárlás!B671*INDEX(Palacsinták!$B$2:$B$1000,MATCH(Vásárlás!C671,Palacsinták!$A$2:$A$1000,0)),MAX(Segéd!D671,0)*INDEX(Palacsinták!$B$2:$B$1000,MATCH(Vásárlás!C671,Palacsinták!$A$2:$A$1000,0)))</f>
        <v>0</v>
      </c>
      <c r="E671" s="9">
        <f ca="1">IF(E670&lt;A671,A671+Segéd!F671,Vásárlás!E670+Segéd!F671)</f>
        <v>1.5168055555555542</v>
      </c>
    </row>
    <row r="672" spans="1:5" x14ac:dyDescent="0.25">
      <c r="A672" s="6">
        <f ca="1">A671+TIME(0,0,Segéd!A672)</f>
        <v>1.5188541666666653</v>
      </c>
      <c r="B672" s="7">
        <f ca="1">RANDBETWEEN(1,'Üzleti adatok'!$B$4)</f>
        <v>5</v>
      </c>
      <c r="C672" s="7" t="str">
        <f ca="1">INDEX(Palacsinták!$A$2:$A$4,RANDBETWEEN(1,Segéd!$K$2))</f>
        <v>Túrós</v>
      </c>
      <c r="D672" s="8">
        <f ca="1">IF(Segéd!D672&gt;Vásárlás!B672,Vásárlás!B672*INDEX(Palacsinták!$B$2:$B$1000,MATCH(Vásárlás!C672,Palacsinták!$A$2:$A$1000,0)),MAX(Segéd!D672,0)*INDEX(Palacsinták!$B$2:$B$1000,MATCH(Vásárlás!C672,Palacsinták!$A$2:$A$1000,0)))</f>
        <v>0</v>
      </c>
      <c r="E672" s="9">
        <f ca="1">IF(E671&lt;A672,A672+Segéd!F672,Vásárlás!E671+Segéd!F672)</f>
        <v>1.5188541666666653</v>
      </c>
    </row>
    <row r="673" spans="1:5" x14ac:dyDescent="0.25">
      <c r="A673" s="6">
        <f ca="1">A672+TIME(0,0,Segéd!A673)</f>
        <v>1.5206712962962949</v>
      </c>
      <c r="B673" s="7">
        <f ca="1">RANDBETWEEN(1,'Üzleti adatok'!$B$4)</f>
        <v>1</v>
      </c>
      <c r="C673" s="7" t="str">
        <f ca="1">INDEX(Palacsinták!$A$2:$A$4,RANDBETWEEN(1,Segéd!$K$2))</f>
        <v>Lekváros</v>
      </c>
      <c r="D673" s="8">
        <f ca="1">IF(Segéd!D673&gt;Vásárlás!B673,Vásárlás!B673*INDEX(Palacsinták!$B$2:$B$1000,MATCH(Vásárlás!C673,Palacsinták!$A$2:$A$1000,0)),MAX(Segéd!D673,0)*INDEX(Palacsinták!$B$2:$B$1000,MATCH(Vásárlás!C673,Palacsinták!$A$2:$A$1000,0)))</f>
        <v>0</v>
      </c>
      <c r="E673" s="9">
        <f ca="1">IF(E672&lt;A673,A673+Segéd!F673,Vásárlás!E672+Segéd!F673)</f>
        <v>1.5206712962962949</v>
      </c>
    </row>
    <row r="674" spans="1:5" x14ac:dyDescent="0.25">
      <c r="A674" s="6">
        <f ca="1">A673+TIME(0,0,Segéd!A674)</f>
        <v>1.5219791666666653</v>
      </c>
      <c r="B674" s="7">
        <f ca="1">RANDBETWEEN(1,'Üzleti adatok'!$B$4)</f>
        <v>2</v>
      </c>
      <c r="C674" s="7" t="str">
        <f ca="1">INDEX(Palacsinták!$A$2:$A$4,RANDBETWEEN(1,Segéd!$K$2))</f>
        <v>Lekváros</v>
      </c>
      <c r="D674" s="8">
        <f ca="1">IF(Segéd!D674&gt;Vásárlás!B674,Vásárlás!B674*INDEX(Palacsinták!$B$2:$B$1000,MATCH(Vásárlás!C674,Palacsinták!$A$2:$A$1000,0)),MAX(Segéd!D674,0)*INDEX(Palacsinták!$B$2:$B$1000,MATCH(Vásárlás!C674,Palacsinták!$A$2:$A$1000,0)))</f>
        <v>0</v>
      </c>
      <c r="E674" s="9">
        <f ca="1">IF(E673&lt;A674,A674+Segéd!F674,Vásárlás!E673+Segéd!F674)</f>
        <v>1.5219791666666653</v>
      </c>
    </row>
    <row r="675" spans="1:5" x14ac:dyDescent="0.25">
      <c r="A675" s="6">
        <f ca="1">A674+TIME(0,0,Segéd!A675)</f>
        <v>1.5235648148148135</v>
      </c>
      <c r="B675" s="7">
        <f ca="1">RANDBETWEEN(1,'Üzleti adatok'!$B$4)</f>
        <v>3</v>
      </c>
      <c r="C675" s="7" t="str">
        <f ca="1">INDEX(Palacsinták!$A$2:$A$4,RANDBETWEEN(1,Segéd!$K$2))</f>
        <v>Nutellás</v>
      </c>
      <c r="D675" s="8">
        <f ca="1">IF(Segéd!D675&gt;Vásárlás!B675,Vásárlás!B675*INDEX(Palacsinták!$B$2:$B$1000,MATCH(Vásárlás!C675,Palacsinták!$A$2:$A$1000,0)),MAX(Segéd!D675,0)*INDEX(Palacsinták!$B$2:$B$1000,MATCH(Vásárlás!C675,Palacsinták!$A$2:$A$1000,0)))</f>
        <v>0</v>
      </c>
      <c r="E675" s="9">
        <f ca="1">IF(E674&lt;A675,A675+Segéd!F675,Vásárlás!E674+Segéd!F675)</f>
        <v>1.5235648148148135</v>
      </c>
    </row>
    <row r="676" spans="1:5" x14ac:dyDescent="0.25">
      <c r="A676" s="6">
        <f ca="1">A675+TIME(0,0,Segéd!A676)</f>
        <v>1.525057870370369</v>
      </c>
      <c r="B676" s="7">
        <f ca="1">RANDBETWEEN(1,'Üzleti adatok'!$B$4)</f>
        <v>5</v>
      </c>
      <c r="C676" s="7" t="str">
        <f ca="1">INDEX(Palacsinták!$A$2:$A$4,RANDBETWEEN(1,Segéd!$K$2))</f>
        <v>Nutellás</v>
      </c>
      <c r="D676" s="8">
        <f ca="1">IF(Segéd!D676&gt;Vásárlás!B676,Vásárlás!B676*INDEX(Palacsinták!$B$2:$B$1000,MATCH(Vásárlás!C676,Palacsinták!$A$2:$A$1000,0)),MAX(Segéd!D676,0)*INDEX(Palacsinták!$B$2:$B$1000,MATCH(Vásárlás!C676,Palacsinták!$A$2:$A$1000,0)))</f>
        <v>0</v>
      </c>
      <c r="E676" s="9">
        <f ca="1">IF(E675&lt;A676,A676+Segéd!F676,Vásárlás!E675+Segéd!F676)</f>
        <v>1.525057870370369</v>
      </c>
    </row>
    <row r="677" spans="1:5" x14ac:dyDescent="0.25">
      <c r="A677" s="6">
        <f ca="1">A676+TIME(0,0,Segéd!A677)</f>
        <v>1.5281365740740727</v>
      </c>
      <c r="B677" s="7">
        <f ca="1">RANDBETWEEN(1,'Üzleti adatok'!$B$4)</f>
        <v>2</v>
      </c>
      <c r="C677" s="7" t="str">
        <f ca="1">INDEX(Palacsinták!$A$2:$A$4,RANDBETWEEN(1,Segéd!$K$2))</f>
        <v>Lekváros</v>
      </c>
      <c r="D677" s="8">
        <f ca="1">IF(Segéd!D677&gt;Vásárlás!B677,Vásárlás!B677*INDEX(Palacsinták!$B$2:$B$1000,MATCH(Vásárlás!C677,Palacsinták!$A$2:$A$1000,0)),MAX(Segéd!D677,0)*INDEX(Palacsinták!$B$2:$B$1000,MATCH(Vásárlás!C677,Palacsinták!$A$2:$A$1000,0)))</f>
        <v>0</v>
      </c>
      <c r="E677" s="9">
        <f ca="1">IF(E676&lt;A677,A677+Segéd!F677,Vásárlás!E676+Segéd!F677)</f>
        <v>1.5281365740740727</v>
      </c>
    </row>
    <row r="678" spans="1:5" x14ac:dyDescent="0.25">
      <c r="A678" s="6">
        <f ca="1">A677+TIME(0,0,Segéd!A678)</f>
        <v>1.5295370370370356</v>
      </c>
      <c r="B678" s="7">
        <f ca="1">RANDBETWEEN(1,'Üzleti adatok'!$B$4)</f>
        <v>4</v>
      </c>
      <c r="C678" s="7" t="str">
        <f ca="1">INDEX(Palacsinták!$A$2:$A$4,RANDBETWEEN(1,Segéd!$K$2))</f>
        <v>Lekváros</v>
      </c>
      <c r="D678" s="8">
        <f ca="1">IF(Segéd!D678&gt;Vásárlás!B678,Vásárlás!B678*INDEX(Palacsinták!$B$2:$B$1000,MATCH(Vásárlás!C678,Palacsinták!$A$2:$A$1000,0)),MAX(Segéd!D678,0)*INDEX(Palacsinták!$B$2:$B$1000,MATCH(Vásárlás!C678,Palacsinták!$A$2:$A$1000,0)))</f>
        <v>0</v>
      </c>
      <c r="E678" s="9">
        <f ca="1">IF(E677&lt;A678,A678+Segéd!F678,Vásárlás!E677+Segéd!F678)</f>
        <v>1.5295370370370356</v>
      </c>
    </row>
    <row r="679" spans="1:5" x14ac:dyDescent="0.25">
      <c r="A679" s="6">
        <f ca="1">A678+TIME(0,0,Segéd!A679)</f>
        <v>1.5300694444444429</v>
      </c>
      <c r="B679" s="7">
        <f ca="1">RANDBETWEEN(1,'Üzleti adatok'!$B$4)</f>
        <v>3</v>
      </c>
      <c r="C679" s="7" t="str">
        <f ca="1">INDEX(Palacsinták!$A$2:$A$4,RANDBETWEEN(1,Segéd!$K$2))</f>
        <v>Nutellás</v>
      </c>
      <c r="D679" s="8">
        <f ca="1">IF(Segéd!D679&gt;Vásárlás!B679,Vásárlás!B679*INDEX(Palacsinták!$B$2:$B$1000,MATCH(Vásárlás!C679,Palacsinták!$A$2:$A$1000,0)),MAX(Segéd!D679,0)*INDEX(Palacsinták!$B$2:$B$1000,MATCH(Vásárlás!C679,Palacsinták!$A$2:$A$1000,0)))</f>
        <v>0</v>
      </c>
      <c r="E679" s="9">
        <f ca="1">IF(E678&lt;A679,A679+Segéd!F679,Vásárlás!E678+Segéd!F679)</f>
        <v>1.5300694444444429</v>
      </c>
    </row>
    <row r="680" spans="1:5" x14ac:dyDescent="0.25">
      <c r="A680" s="6">
        <f ca="1">A679+TIME(0,0,Segéd!A680)</f>
        <v>1.5304861111111097</v>
      </c>
      <c r="B680" s="7">
        <f ca="1">RANDBETWEEN(1,'Üzleti adatok'!$B$4)</f>
        <v>3</v>
      </c>
      <c r="C680" s="7" t="str">
        <f ca="1">INDEX(Palacsinták!$A$2:$A$4,RANDBETWEEN(1,Segéd!$K$2))</f>
        <v>Nutellás</v>
      </c>
      <c r="D680" s="8">
        <f ca="1">IF(Segéd!D680&gt;Vásárlás!B680,Vásárlás!B680*INDEX(Palacsinták!$B$2:$B$1000,MATCH(Vásárlás!C680,Palacsinták!$A$2:$A$1000,0)),MAX(Segéd!D680,0)*INDEX(Palacsinták!$B$2:$B$1000,MATCH(Vásárlás!C680,Palacsinták!$A$2:$A$1000,0)))</f>
        <v>0</v>
      </c>
      <c r="E680" s="9">
        <f ca="1">IF(E679&lt;A680,A680+Segéd!F680,Vásárlás!E679+Segéd!F680)</f>
        <v>1.5304861111111097</v>
      </c>
    </row>
    <row r="681" spans="1:5" x14ac:dyDescent="0.25">
      <c r="A681" s="6">
        <f ca="1">A680+TIME(0,0,Segéd!A681)</f>
        <v>1.5338425925925911</v>
      </c>
      <c r="B681" s="7">
        <f ca="1">RANDBETWEEN(1,'Üzleti adatok'!$B$4)</f>
        <v>3</v>
      </c>
      <c r="C681" s="7" t="str">
        <f ca="1">INDEX(Palacsinták!$A$2:$A$4,RANDBETWEEN(1,Segéd!$K$2))</f>
        <v>Lekváros</v>
      </c>
      <c r="D681" s="8">
        <f ca="1">IF(Segéd!D681&gt;Vásárlás!B681,Vásárlás!B681*INDEX(Palacsinták!$B$2:$B$1000,MATCH(Vásárlás!C681,Palacsinták!$A$2:$A$1000,0)),MAX(Segéd!D681,0)*INDEX(Palacsinták!$B$2:$B$1000,MATCH(Vásárlás!C681,Palacsinták!$A$2:$A$1000,0)))</f>
        <v>0</v>
      </c>
      <c r="E681" s="9">
        <f ca="1">IF(E680&lt;A681,A681+Segéd!F681,Vásárlás!E680+Segéd!F681)</f>
        <v>1.5338425925925911</v>
      </c>
    </row>
    <row r="682" spans="1:5" x14ac:dyDescent="0.25">
      <c r="A682" s="6">
        <f ca="1">A681+TIME(0,0,Segéd!A682)</f>
        <v>1.5366782407407393</v>
      </c>
      <c r="B682" s="7">
        <f ca="1">RANDBETWEEN(1,'Üzleti adatok'!$B$4)</f>
        <v>5</v>
      </c>
      <c r="C682" s="7" t="str">
        <f ca="1">INDEX(Palacsinták!$A$2:$A$4,RANDBETWEEN(1,Segéd!$K$2))</f>
        <v>Lekváros</v>
      </c>
      <c r="D682" s="8">
        <f ca="1">IF(Segéd!D682&gt;Vásárlás!B682,Vásárlás!B682*INDEX(Palacsinták!$B$2:$B$1000,MATCH(Vásárlás!C682,Palacsinták!$A$2:$A$1000,0)),MAX(Segéd!D682,0)*INDEX(Palacsinták!$B$2:$B$1000,MATCH(Vásárlás!C682,Palacsinták!$A$2:$A$1000,0)))</f>
        <v>0</v>
      </c>
      <c r="E682" s="9">
        <f ca="1">IF(E681&lt;A682,A682+Segéd!F682,Vásárlás!E681+Segéd!F682)</f>
        <v>1.5366782407407393</v>
      </c>
    </row>
    <row r="683" spans="1:5" x14ac:dyDescent="0.25">
      <c r="A683" s="6">
        <f ca="1">A682+TIME(0,0,Segéd!A683)</f>
        <v>1.5372569444444431</v>
      </c>
      <c r="B683" s="7">
        <f ca="1">RANDBETWEEN(1,'Üzleti adatok'!$B$4)</f>
        <v>1</v>
      </c>
      <c r="C683" s="7" t="str">
        <f ca="1">INDEX(Palacsinták!$A$2:$A$4,RANDBETWEEN(1,Segéd!$K$2))</f>
        <v>Lekváros</v>
      </c>
      <c r="D683" s="8">
        <f ca="1">IF(Segéd!D683&gt;Vásárlás!B683,Vásárlás!B683*INDEX(Palacsinták!$B$2:$B$1000,MATCH(Vásárlás!C683,Palacsinták!$A$2:$A$1000,0)),MAX(Segéd!D683,0)*INDEX(Palacsinták!$B$2:$B$1000,MATCH(Vásárlás!C683,Palacsinták!$A$2:$A$1000,0)))</f>
        <v>0</v>
      </c>
      <c r="E683" s="9">
        <f ca="1">IF(E682&lt;A683,A683+Segéd!F683,Vásárlás!E682+Segéd!F683)</f>
        <v>1.5372569444444431</v>
      </c>
    </row>
    <row r="684" spans="1:5" x14ac:dyDescent="0.25">
      <c r="A684" s="6">
        <f ca="1">A683+TIME(0,0,Segéd!A684)</f>
        <v>1.5376388888888874</v>
      </c>
      <c r="B684" s="7">
        <f ca="1">RANDBETWEEN(1,'Üzleti adatok'!$B$4)</f>
        <v>2</v>
      </c>
      <c r="C684" s="7" t="str">
        <f ca="1">INDEX(Palacsinták!$A$2:$A$4,RANDBETWEEN(1,Segéd!$K$2))</f>
        <v>Lekváros</v>
      </c>
      <c r="D684" s="8">
        <f ca="1">IF(Segéd!D684&gt;Vásárlás!B684,Vásárlás!B684*INDEX(Palacsinták!$B$2:$B$1000,MATCH(Vásárlás!C684,Palacsinták!$A$2:$A$1000,0)),MAX(Segéd!D684,0)*INDEX(Palacsinták!$B$2:$B$1000,MATCH(Vásárlás!C684,Palacsinták!$A$2:$A$1000,0)))</f>
        <v>0</v>
      </c>
      <c r="E684" s="9">
        <f ca="1">IF(E683&lt;A684,A684+Segéd!F684,Vásárlás!E683+Segéd!F684)</f>
        <v>1.5376388888888874</v>
      </c>
    </row>
    <row r="685" spans="1:5" x14ac:dyDescent="0.25">
      <c r="A685" s="6">
        <f ca="1">A684+TIME(0,0,Segéd!A685)</f>
        <v>1.5395254629629616</v>
      </c>
      <c r="B685" s="7">
        <f ca="1">RANDBETWEEN(1,'Üzleti adatok'!$B$4)</f>
        <v>3</v>
      </c>
      <c r="C685" s="7" t="str">
        <f ca="1">INDEX(Palacsinták!$A$2:$A$4,RANDBETWEEN(1,Segéd!$K$2))</f>
        <v>Nutellás</v>
      </c>
      <c r="D685" s="8">
        <f ca="1">IF(Segéd!D685&gt;Vásárlás!B685,Vásárlás!B685*INDEX(Palacsinták!$B$2:$B$1000,MATCH(Vásárlás!C685,Palacsinták!$A$2:$A$1000,0)),MAX(Segéd!D685,0)*INDEX(Palacsinták!$B$2:$B$1000,MATCH(Vásárlás!C685,Palacsinták!$A$2:$A$1000,0)))</f>
        <v>0</v>
      </c>
      <c r="E685" s="9">
        <f ca="1">IF(E684&lt;A685,A685+Segéd!F685,Vásárlás!E684+Segéd!F685)</f>
        <v>1.5395254629629616</v>
      </c>
    </row>
    <row r="686" spans="1:5" x14ac:dyDescent="0.25">
      <c r="A686" s="6">
        <f ca="1">A685+TIME(0,0,Segéd!A686)</f>
        <v>1.5400694444444429</v>
      </c>
      <c r="B686" s="7">
        <f ca="1">RANDBETWEEN(1,'Üzleti adatok'!$B$4)</f>
        <v>1</v>
      </c>
      <c r="C686" s="7" t="str">
        <f ca="1">INDEX(Palacsinták!$A$2:$A$4,RANDBETWEEN(1,Segéd!$K$2))</f>
        <v>Nutellás</v>
      </c>
      <c r="D686" s="8">
        <f ca="1">IF(Segéd!D686&gt;Vásárlás!B686,Vásárlás!B686*INDEX(Palacsinták!$B$2:$B$1000,MATCH(Vásárlás!C686,Palacsinták!$A$2:$A$1000,0)),MAX(Segéd!D686,0)*INDEX(Palacsinták!$B$2:$B$1000,MATCH(Vásárlás!C686,Palacsinták!$A$2:$A$1000,0)))</f>
        <v>0</v>
      </c>
      <c r="E686" s="9">
        <f ca="1">IF(E685&lt;A686,A686+Segéd!F686,Vásárlás!E685+Segéd!F686)</f>
        <v>1.5400694444444429</v>
      </c>
    </row>
    <row r="687" spans="1:5" x14ac:dyDescent="0.25">
      <c r="A687" s="6">
        <f ca="1">A686+TIME(0,0,Segéd!A687)</f>
        <v>1.5431481481481466</v>
      </c>
      <c r="B687" s="7">
        <f ca="1">RANDBETWEEN(1,'Üzleti adatok'!$B$4)</f>
        <v>4</v>
      </c>
      <c r="C687" s="7" t="str">
        <f ca="1">INDEX(Palacsinták!$A$2:$A$4,RANDBETWEEN(1,Segéd!$K$2))</f>
        <v>Lekváros</v>
      </c>
      <c r="D687" s="8">
        <f ca="1">IF(Segéd!D687&gt;Vásárlás!B687,Vásárlás!B687*INDEX(Palacsinták!$B$2:$B$1000,MATCH(Vásárlás!C687,Palacsinták!$A$2:$A$1000,0)),MAX(Segéd!D687,0)*INDEX(Palacsinták!$B$2:$B$1000,MATCH(Vásárlás!C687,Palacsinták!$A$2:$A$1000,0)))</f>
        <v>0</v>
      </c>
      <c r="E687" s="9">
        <f ca="1">IF(E686&lt;A687,A687+Segéd!F687,Vásárlás!E686+Segéd!F687)</f>
        <v>1.5431481481481466</v>
      </c>
    </row>
    <row r="688" spans="1:5" x14ac:dyDescent="0.25">
      <c r="A688" s="6">
        <f ca="1">A687+TIME(0,0,Segéd!A688)</f>
        <v>1.5447337962962948</v>
      </c>
      <c r="B688" s="7">
        <f ca="1">RANDBETWEEN(1,'Üzleti adatok'!$B$4)</f>
        <v>2</v>
      </c>
      <c r="C688" s="7" t="str">
        <f ca="1">INDEX(Palacsinták!$A$2:$A$4,RANDBETWEEN(1,Segéd!$K$2))</f>
        <v>Túrós</v>
      </c>
      <c r="D688" s="8">
        <f ca="1">IF(Segéd!D688&gt;Vásárlás!B688,Vásárlás!B688*INDEX(Palacsinták!$B$2:$B$1000,MATCH(Vásárlás!C688,Palacsinták!$A$2:$A$1000,0)),MAX(Segéd!D688,0)*INDEX(Palacsinták!$B$2:$B$1000,MATCH(Vásárlás!C688,Palacsinták!$A$2:$A$1000,0)))</f>
        <v>0</v>
      </c>
      <c r="E688" s="9">
        <f ca="1">IF(E687&lt;A688,A688+Segéd!F688,Vásárlás!E687+Segéd!F688)</f>
        <v>1.5447337962962948</v>
      </c>
    </row>
    <row r="689" spans="1:5" x14ac:dyDescent="0.25">
      <c r="A689" s="6">
        <f ca="1">A688+TIME(0,0,Segéd!A689)</f>
        <v>1.5476851851851836</v>
      </c>
      <c r="B689" s="7">
        <f ca="1">RANDBETWEEN(1,'Üzleti adatok'!$B$4)</f>
        <v>5</v>
      </c>
      <c r="C689" s="7" t="str">
        <f ca="1">INDEX(Palacsinták!$A$2:$A$4,RANDBETWEEN(1,Segéd!$K$2))</f>
        <v>Lekváros</v>
      </c>
      <c r="D689" s="8">
        <f ca="1">IF(Segéd!D689&gt;Vásárlás!B689,Vásárlás!B689*INDEX(Palacsinták!$B$2:$B$1000,MATCH(Vásárlás!C689,Palacsinták!$A$2:$A$1000,0)),MAX(Segéd!D689,0)*INDEX(Palacsinták!$B$2:$B$1000,MATCH(Vásárlás!C689,Palacsinták!$A$2:$A$1000,0)))</f>
        <v>0</v>
      </c>
      <c r="E689" s="9">
        <f ca="1">IF(E688&lt;A689,A689+Segéd!F689,Vásárlás!E688+Segéd!F689)</f>
        <v>1.5476851851851836</v>
      </c>
    </row>
    <row r="690" spans="1:5" x14ac:dyDescent="0.25">
      <c r="A690" s="6">
        <f ca="1">A689+TIME(0,0,Segéd!A690)</f>
        <v>1.5486921296296281</v>
      </c>
      <c r="B690" s="7">
        <f ca="1">RANDBETWEEN(1,'Üzleti adatok'!$B$4)</f>
        <v>1</v>
      </c>
      <c r="C690" s="7" t="str">
        <f ca="1">INDEX(Palacsinták!$A$2:$A$4,RANDBETWEEN(1,Segéd!$K$2))</f>
        <v>Nutellás</v>
      </c>
      <c r="D690" s="8">
        <f ca="1">IF(Segéd!D690&gt;Vásárlás!B690,Vásárlás!B690*INDEX(Palacsinták!$B$2:$B$1000,MATCH(Vásárlás!C690,Palacsinták!$A$2:$A$1000,0)),MAX(Segéd!D690,0)*INDEX(Palacsinták!$B$2:$B$1000,MATCH(Vásárlás!C690,Palacsinták!$A$2:$A$1000,0)))</f>
        <v>0</v>
      </c>
      <c r="E690" s="9">
        <f ca="1">IF(E689&lt;A690,A690+Segéd!F690,Vásárlás!E689+Segéd!F690)</f>
        <v>1.5486921296296281</v>
      </c>
    </row>
    <row r="691" spans="1:5" x14ac:dyDescent="0.25">
      <c r="A691" s="6">
        <f ca="1">A690+TIME(0,0,Segéd!A691)</f>
        <v>1.55116898148148</v>
      </c>
      <c r="B691" s="7">
        <f ca="1">RANDBETWEEN(1,'Üzleti adatok'!$B$4)</f>
        <v>3</v>
      </c>
      <c r="C691" s="7" t="str">
        <f ca="1">INDEX(Palacsinták!$A$2:$A$4,RANDBETWEEN(1,Segéd!$K$2))</f>
        <v>Nutellás</v>
      </c>
      <c r="D691" s="8">
        <f ca="1">IF(Segéd!D691&gt;Vásárlás!B691,Vásárlás!B691*INDEX(Palacsinták!$B$2:$B$1000,MATCH(Vásárlás!C691,Palacsinták!$A$2:$A$1000,0)),MAX(Segéd!D691,0)*INDEX(Palacsinták!$B$2:$B$1000,MATCH(Vásárlás!C691,Palacsinták!$A$2:$A$1000,0)))</f>
        <v>0</v>
      </c>
      <c r="E691" s="9">
        <f ca="1">IF(E690&lt;A691,A691+Segéd!F691,Vásárlás!E690+Segéd!F691)</f>
        <v>1.55116898148148</v>
      </c>
    </row>
    <row r="692" spans="1:5" x14ac:dyDescent="0.25">
      <c r="A692" s="6">
        <f ca="1">A691+TIME(0,0,Segéd!A692)</f>
        <v>1.5528703703703688</v>
      </c>
      <c r="B692" s="7">
        <f ca="1">RANDBETWEEN(1,'Üzleti adatok'!$B$4)</f>
        <v>1</v>
      </c>
      <c r="C692" s="7" t="str">
        <f ca="1">INDEX(Palacsinták!$A$2:$A$4,RANDBETWEEN(1,Segéd!$K$2))</f>
        <v>Túrós</v>
      </c>
      <c r="D692" s="8">
        <f ca="1">IF(Segéd!D692&gt;Vásárlás!B692,Vásárlás!B692*INDEX(Palacsinták!$B$2:$B$1000,MATCH(Vásárlás!C692,Palacsinták!$A$2:$A$1000,0)),MAX(Segéd!D692,0)*INDEX(Palacsinták!$B$2:$B$1000,MATCH(Vásárlás!C692,Palacsinták!$A$2:$A$1000,0)))</f>
        <v>0</v>
      </c>
      <c r="E692" s="9">
        <f ca="1">IF(E691&lt;A692,A692+Segéd!F692,Vásárlás!E691+Segéd!F692)</f>
        <v>1.5528703703703688</v>
      </c>
    </row>
    <row r="693" spans="1:5" x14ac:dyDescent="0.25">
      <c r="A693" s="6">
        <f ca="1">A692+TIME(0,0,Segéd!A693)</f>
        <v>1.5537384259259244</v>
      </c>
      <c r="B693" s="7">
        <f ca="1">RANDBETWEEN(1,'Üzleti adatok'!$B$4)</f>
        <v>2</v>
      </c>
      <c r="C693" s="7" t="str">
        <f ca="1">INDEX(Palacsinták!$A$2:$A$4,RANDBETWEEN(1,Segéd!$K$2))</f>
        <v>Túrós</v>
      </c>
      <c r="D693" s="8">
        <f ca="1">IF(Segéd!D693&gt;Vásárlás!B693,Vásárlás!B693*INDEX(Palacsinták!$B$2:$B$1000,MATCH(Vásárlás!C693,Palacsinták!$A$2:$A$1000,0)),MAX(Segéd!D693,0)*INDEX(Palacsinták!$B$2:$B$1000,MATCH(Vásárlás!C693,Palacsinták!$A$2:$A$1000,0)))</f>
        <v>0</v>
      </c>
      <c r="E693" s="9">
        <f ca="1">IF(E692&lt;A693,A693+Segéd!F693,Vásárlás!E692+Segéd!F693)</f>
        <v>1.5537384259259244</v>
      </c>
    </row>
    <row r="694" spans="1:5" x14ac:dyDescent="0.25">
      <c r="A694" s="6">
        <f ca="1">A693+TIME(0,0,Segéd!A694)</f>
        <v>1.5545949074074059</v>
      </c>
      <c r="B694" s="7">
        <f ca="1">RANDBETWEEN(1,'Üzleti adatok'!$B$4)</f>
        <v>3</v>
      </c>
      <c r="C694" s="7" t="str">
        <f ca="1">INDEX(Palacsinták!$A$2:$A$4,RANDBETWEEN(1,Segéd!$K$2))</f>
        <v>Nutellás</v>
      </c>
      <c r="D694" s="8">
        <f ca="1">IF(Segéd!D694&gt;Vásárlás!B694,Vásárlás!B694*INDEX(Palacsinták!$B$2:$B$1000,MATCH(Vásárlás!C694,Palacsinták!$A$2:$A$1000,0)),MAX(Segéd!D694,0)*INDEX(Palacsinták!$B$2:$B$1000,MATCH(Vásárlás!C694,Palacsinták!$A$2:$A$1000,0)))</f>
        <v>0</v>
      </c>
      <c r="E694" s="9">
        <f ca="1">IF(E693&lt;A694,A694+Segéd!F694,Vásárlás!E693+Segéd!F694)</f>
        <v>1.5545949074074059</v>
      </c>
    </row>
    <row r="695" spans="1:5" x14ac:dyDescent="0.25">
      <c r="A695" s="6">
        <f ca="1">A694+TIME(0,0,Segéd!A695)</f>
        <v>1.5558217592592578</v>
      </c>
      <c r="B695" s="7">
        <f ca="1">RANDBETWEEN(1,'Üzleti adatok'!$B$4)</f>
        <v>3</v>
      </c>
      <c r="C695" s="7" t="str">
        <f ca="1">INDEX(Palacsinták!$A$2:$A$4,RANDBETWEEN(1,Segéd!$K$2))</f>
        <v>Lekváros</v>
      </c>
      <c r="D695" s="8">
        <f ca="1">IF(Segéd!D695&gt;Vásárlás!B695,Vásárlás!B695*INDEX(Palacsinták!$B$2:$B$1000,MATCH(Vásárlás!C695,Palacsinták!$A$2:$A$1000,0)),MAX(Segéd!D695,0)*INDEX(Palacsinták!$B$2:$B$1000,MATCH(Vásárlás!C695,Palacsinták!$A$2:$A$1000,0)))</f>
        <v>0</v>
      </c>
      <c r="E695" s="9">
        <f ca="1">IF(E694&lt;A695,A695+Segéd!F695,Vásárlás!E694+Segéd!F695)</f>
        <v>1.5558217592592578</v>
      </c>
    </row>
    <row r="696" spans="1:5" x14ac:dyDescent="0.25">
      <c r="A696" s="6">
        <f ca="1">A695+TIME(0,0,Segéd!A696)</f>
        <v>1.5578819444444429</v>
      </c>
      <c r="B696" s="7">
        <f ca="1">RANDBETWEEN(1,'Üzleti adatok'!$B$4)</f>
        <v>3</v>
      </c>
      <c r="C696" s="7" t="str">
        <f ca="1">INDEX(Palacsinták!$A$2:$A$4,RANDBETWEEN(1,Segéd!$K$2))</f>
        <v>Nutellás</v>
      </c>
      <c r="D696" s="8">
        <f ca="1">IF(Segéd!D696&gt;Vásárlás!B696,Vásárlás!B696*INDEX(Palacsinták!$B$2:$B$1000,MATCH(Vásárlás!C696,Palacsinták!$A$2:$A$1000,0)),MAX(Segéd!D696,0)*INDEX(Palacsinták!$B$2:$B$1000,MATCH(Vásárlás!C696,Palacsinták!$A$2:$A$1000,0)))</f>
        <v>0</v>
      </c>
      <c r="E696" s="9">
        <f ca="1">IF(E695&lt;A696,A696+Segéd!F696,Vásárlás!E695+Segéd!F696)</f>
        <v>1.5578819444444429</v>
      </c>
    </row>
    <row r="697" spans="1:5" x14ac:dyDescent="0.25">
      <c r="A697" s="6">
        <f ca="1">A696+TIME(0,0,Segéd!A697)</f>
        <v>1.5602893518518504</v>
      </c>
      <c r="B697" s="7">
        <f ca="1">RANDBETWEEN(1,'Üzleti adatok'!$B$4)</f>
        <v>1</v>
      </c>
      <c r="C697" s="7" t="str">
        <f ca="1">INDEX(Palacsinták!$A$2:$A$4,RANDBETWEEN(1,Segéd!$K$2))</f>
        <v>Túrós</v>
      </c>
      <c r="D697" s="8">
        <f ca="1">IF(Segéd!D697&gt;Vásárlás!B697,Vásárlás!B697*INDEX(Palacsinták!$B$2:$B$1000,MATCH(Vásárlás!C697,Palacsinták!$A$2:$A$1000,0)),MAX(Segéd!D697,0)*INDEX(Palacsinták!$B$2:$B$1000,MATCH(Vásárlás!C697,Palacsinták!$A$2:$A$1000,0)))</f>
        <v>0</v>
      </c>
      <c r="E697" s="9">
        <f ca="1">IF(E696&lt;A697,A697+Segéd!F697,Vásárlás!E696+Segéd!F697)</f>
        <v>1.5602893518518504</v>
      </c>
    </row>
    <row r="698" spans="1:5" x14ac:dyDescent="0.25">
      <c r="A698" s="6">
        <f ca="1">A697+TIME(0,0,Segéd!A698)</f>
        <v>1.5633912037037021</v>
      </c>
      <c r="B698" s="7">
        <f ca="1">RANDBETWEEN(1,'Üzleti adatok'!$B$4)</f>
        <v>4</v>
      </c>
      <c r="C698" s="7" t="str">
        <f ca="1">INDEX(Palacsinták!$A$2:$A$4,RANDBETWEEN(1,Segéd!$K$2))</f>
        <v>Nutellás</v>
      </c>
      <c r="D698" s="8">
        <f ca="1">IF(Segéd!D698&gt;Vásárlás!B698,Vásárlás!B698*INDEX(Palacsinták!$B$2:$B$1000,MATCH(Vásárlás!C698,Palacsinták!$A$2:$A$1000,0)),MAX(Segéd!D698,0)*INDEX(Palacsinták!$B$2:$B$1000,MATCH(Vásárlás!C698,Palacsinták!$A$2:$A$1000,0)))</f>
        <v>0</v>
      </c>
      <c r="E698" s="9">
        <f ca="1">IF(E697&lt;A698,A698+Segéd!F698,Vásárlás!E697+Segéd!F698)</f>
        <v>1.5633912037037021</v>
      </c>
    </row>
    <row r="699" spans="1:5" x14ac:dyDescent="0.25">
      <c r="A699" s="6">
        <f ca="1">A698+TIME(0,0,Segéd!A699)</f>
        <v>1.5661574074074058</v>
      </c>
      <c r="B699" s="7">
        <f ca="1">RANDBETWEEN(1,'Üzleti adatok'!$B$4)</f>
        <v>3</v>
      </c>
      <c r="C699" s="7" t="str">
        <f ca="1">INDEX(Palacsinták!$A$2:$A$4,RANDBETWEEN(1,Segéd!$K$2))</f>
        <v>Nutellás</v>
      </c>
      <c r="D699" s="8">
        <f ca="1">IF(Segéd!D699&gt;Vásárlás!B699,Vásárlás!B699*INDEX(Palacsinták!$B$2:$B$1000,MATCH(Vásárlás!C699,Palacsinták!$A$2:$A$1000,0)),MAX(Segéd!D699,0)*INDEX(Palacsinták!$B$2:$B$1000,MATCH(Vásárlás!C699,Palacsinták!$A$2:$A$1000,0)))</f>
        <v>0</v>
      </c>
      <c r="E699" s="9">
        <f ca="1">IF(E698&lt;A699,A699+Segéd!F699,Vásárlás!E698+Segéd!F699)</f>
        <v>1.5661574074074058</v>
      </c>
    </row>
    <row r="700" spans="1:5" x14ac:dyDescent="0.25">
      <c r="A700" s="6">
        <f ca="1">A699+TIME(0,0,Segéd!A700)</f>
        <v>1.5674652777777762</v>
      </c>
      <c r="B700" s="7">
        <f ca="1">RANDBETWEEN(1,'Üzleti adatok'!$B$4)</f>
        <v>1</v>
      </c>
      <c r="C700" s="7" t="str">
        <f ca="1">INDEX(Palacsinták!$A$2:$A$4,RANDBETWEEN(1,Segéd!$K$2))</f>
        <v>Nutellás</v>
      </c>
      <c r="D700" s="8">
        <f ca="1">IF(Segéd!D700&gt;Vásárlás!B700,Vásárlás!B700*INDEX(Palacsinták!$B$2:$B$1000,MATCH(Vásárlás!C700,Palacsinták!$A$2:$A$1000,0)),MAX(Segéd!D700,0)*INDEX(Palacsinták!$B$2:$B$1000,MATCH(Vásárlás!C700,Palacsinták!$A$2:$A$1000,0)))</f>
        <v>0</v>
      </c>
      <c r="E700" s="9">
        <f ca="1">IF(E699&lt;A700,A700+Segéd!F700,Vásárlás!E699+Segéd!F700)</f>
        <v>1.5674652777777762</v>
      </c>
    </row>
    <row r="701" spans="1:5" x14ac:dyDescent="0.25">
      <c r="A701" s="6">
        <f ca="1">A700+TIME(0,0,Segéd!A701)</f>
        <v>1.5699768518518502</v>
      </c>
      <c r="B701" s="7">
        <f ca="1">RANDBETWEEN(1,'Üzleti adatok'!$B$4)</f>
        <v>1</v>
      </c>
      <c r="C701" s="7" t="str">
        <f ca="1">INDEX(Palacsinták!$A$2:$A$4,RANDBETWEEN(1,Segéd!$K$2))</f>
        <v>Lekváros</v>
      </c>
      <c r="D701" s="8">
        <f ca="1">IF(Segéd!D701&gt;Vásárlás!B701,Vásárlás!B701*INDEX(Palacsinták!$B$2:$B$1000,MATCH(Vásárlás!C701,Palacsinták!$A$2:$A$1000,0)),MAX(Segéd!D701,0)*INDEX(Palacsinták!$B$2:$B$1000,MATCH(Vásárlás!C701,Palacsinták!$A$2:$A$1000,0)))</f>
        <v>0</v>
      </c>
      <c r="E701" s="9">
        <f ca="1">IF(E700&lt;A701,A701+Segéd!F701,Vásárlás!E700+Segéd!F701)</f>
        <v>1.5699768518518502</v>
      </c>
    </row>
    <row r="702" spans="1:5" x14ac:dyDescent="0.25">
      <c r="A702" s="6">
        <f ca="1">A701+TIME(0,0,Segéd!A702)</f>
        <v>1.5701851851851836</v>
      </c>
      <c r="B702" s="7">
        <f ca="1">RANDBETWEEN(1,'Üzleti adatok'!$B$4)</f>
        <v>4</v>
      </c>
      <c r="C702" s="7" t="str">
        <f ca="1">INDEX(Palacsinták!$A$2:$A$4,RANDBETWEEN(1,Segéd!$K$2))</f>
        <v>Túrós</v>
      </c>
      <c r="D702" s="8">
        <f ca="1">IF(Segéd!D702&gt;Vásárlás!B702,Vásárlás!B702*INDEX(Palacsinták!$B$2:$B$1000,MATCH(Vásárlás!C702,Palacsinták!$A$2:$A$1000,0)),MAX(Segéd!D702,0)*INDEX(Palacsinták!$B$2:$B$1000,MATCH(Vásárlás!C702,Palacsinták!$A$2:$A$1000,0)))</f>
        <v>0</v>
      </c>
      <c r="E702" s="9">
        <f ca="1">IF(E701&lt;A702,A702+Segéd!F702,Vásárlás!E701+Segéd!F702)</f>
        <v>1.5701851851851836</v>
      </c>
    </row>
    <row r="703" spans="1:5" x14ac:dyDescent="0.25">
      <c r="A703" s="6">
        <f ca="1">A702+TIME(0,0,Segéd!A703)</f>
        <v>1.5710532407407392</v>
      </c>
      <c r="B703" s="7">
        <f ca="1">RANDBETWEEN(1,'Üzleti adatok'!$B$4)</f>
        <v>1</v>
      </c>
      <c r="C703" s="7" t="str">
        <f ca="1">INDEX(Palacsinták!$A$2:$A$4,RANDBETWEEN(1,Segéd!$K$2))</f>
        <v>Túrós</v>
      </c>
      <c r="D703" s="8">
        <f ca="1">IF(Segéd!D703&gt;Vásárlás!B703,Vásárlás!B703*INDEX(Palacsinták!$B$2:$B$1000,MATCH(Vásárlás!C703,Palacsinták!$A$2:$A$1000,0)),MAX(Segéd!D703,0)*INDEX(Palacsinták!$B$2:$B$1000,MATCH(Vásárlás!C703,Palacsinták!$A$2:$A$1000,0)))</f>
        <v>0</v>
      </c>
      <c r="E703" s="9">
        <f ca="1">IF(E702&lt;A703,A703+Segéd!F703,Vásárlás!E702+Segéd!F703)</f>
        <v>1.5710532407407392</v>
      </c>
    </row>
    <row r="704" spans="1:5" x14ac:dyDescent="0.25">
      <c r="A704" s="6">
        <f ca="1">A703+TIME(0,0,Segéd!A704)</f>
        <v>1.5729745370370354</v>
      </c>
      <c r="B704" s="7">
        <f ca="1">RANDBETWEEN(1,'Üzleti adatok'!$B$4)</f>
        <v>1</v>
      </c>
      <c r="C704" s="7" t="str">
        <f ca="1">INDEX(Palacsinták!$A$2:$A$4,RANDBETWEEN(1,Segéd!$K$2))</f>
        <v>Nutellás</v>
      </c>
      <c r="D704" s="8">
        <f ca="1">IF(Segéd!D704&gt;Vásárlás!B704,Vásárlás!B704*INDEX(Palacsinták!$B$2:$B$1000,MATCH(Vásárlás!C704,Palacsinták!$A$2:$A$1000,0)),MAX(Segéd!D704,0)*INDEX(Palacsinták!$B$2:$B$1000,MATCH(Vásárlás!C704,Palacsinták!$A$2:$A$1000,0)))</f>
        <v>0</v>
      </c>
      <c r="E704" s="9">
        <f ca="1">IF(E703&lt;A704,A704+Segéd!F704,Vásárlás!E703+Segéd!F704)</f>
        <v>1.5729745370370354</v>
      </c>
    </row>
    <row r="705" spans="1:5" x14ac:dyDescent="0.25">
      <c r="A705" s="6">
        <f ca="1">A704+TIME(0,0,Segéd!A705)</f>
        <v>1.5743634259259243</v>
      </c>
      <c r="B705" s="7">
        <f ca="1">RANDBETWEEN(1,'Üzleti adatok'!$B$4)</f>
        <v>3</v>
      </c>
      <c r="C705" s="7" t="str">
        <f ca="1">INDEX(Palacsinták!$A$2:$A$4,RANDBETWEEN(1,Segéd!$K$2))</f>
        <v>Túrós</v>
      </c>
      <c r="D705" s="8">
        <f ca="1">IF(Segéd!D705&gt;Vásárlás!B705,Vásárlás!B705*INDEX(Palacsinták!$B$2:$B$1000,MATCH(Vásárlás!C705,Palacsinták!$A$2:$A$1000,0)),MAX(Segéd!D705,0)*INDEX(Palacsinták!$B$2:$B$1000,MATCH(Vásárlás!C705,Palacsinták!$A$2:$A$1000,0)))</f>
        <v>0</v>
      </c>
      <c r="E705" s="9">
        <f ca="1">IF(E704&lt;A705,A705+Segéd!F705,Vásárlás!E704+Segéd!F705)</f>
        <v>1.5743634259259243</v>
      </c>
    </row>
    <row r="706" spans="1:5" x14ac:dyDescent="0.25">
      <c r="A706" s="6">
        <f ca="1">A705+TIME(0,0,Segéd!A706)</f>
        <v>1.5768402777777761</v>
      </c>
      <c r="B706" s="7">
        <f ca="1">RANDBETWEEN(1,'Üzleti adatok'!$B$4)</f>
        <v>2</v>
      </c>
      <c r="C706" s="7" t="str">
        <f ca="1">INDEX(Palacsinták!$A$2:$A$4,RANDBETWEEN(1,Segéd!$K$2))</f>
        <v>Túrós</v>
      </c>
      <c r="D706" s="8">
        <f ca="1">IF(Segéd!D706&gt;Vásárlás!B706,Vásárlás!B706*INDEX(Palacsinták!$B$2:$B$1000,MATCH(Vásárlás!C706,Palacsinták!$A$2:$A$1000,0)),MAX(Segéd!D706,0)*INDEX(Palacsinták!$B$2:$B$1000,MATCH(Vásárlás!C706,Palacsinták!$A$2:$A$1000,0)))</f>
        <v>0</v>
      </c>
      <c r="E706" s="9">
        <f ca="1">IF(E705&lt;A706,A706+Segéd!F706,Vásárlás!E705+Segéd!F706)</f>
        <v>1.5768402777777761</v>
      </c>
    </row>
    <row r="707" spans="1:5" x14ac:dyDescent="0.25">
      <c r="A707" s="6">
        <f ca="1">A706+TIME(0,0,Segéd!A707)</f>
        <v>1.5789351851851836</v>
      </c>
      <c r="B707" s="7">
        <f ca="1">RANDBETWEEN(1,'Üzleti adatok'!$B$4)</f>
        <v>5</v>
      </c>
      <c r="C707" s="7" t="str">
        <f ca="1">INDEX(Palacsinták!$A$2:$A$4,RANDBETWEEN(1,Segéd!$K$2))</f>
        <v>Nutellás</v>
      </c>
      <c r="D707" s="8">
        <f ca="1">IF(Segéd!D707&gt;Vásárlás!B707,Vásárlás!B707*INDEX(Palacsinták!$B$2:$B$1000,MATCH(Vásárlás!C707,Palacsinták!$A$2:$A$1000,0)),MAX(Segéd!D707,0)*INDEX(Palacsinták!$B$2:$B$1000,MATCH(Vásárlás!C707,Palacsinták!$A$2:$A$1000,0)))</f>
        <v>0</v>
      </c>
      <c r="E707" s="9">
        <f ca="1">IF(E706&lt;A707,A707+Segéd!F707,Vásárlás!E706+Segéd!F707)</f>
        <v>1.5789351851851836</v>
      </c>
    </row>
    <row r="708" spans="1:5" x14ac:dyDescent="0.25">
      <c r="A708" s="6">
        <f ca="1">A707+TIME(0,0,Segéd!A708)</f>
        <v>1.5803472222222206</v>
      </c>
      <c r="B708" s="7">
        <f ca="1">RANDBETWEEN(1,'Üzleti adatok'!$B$4)</f>
        <v>5</v>
      </c>
      <c r="C708" s="7" t="str">
        <f ca="1">INDEX(Palacsinták!$A$2:$A$4,RANDBETWEEN(1,Segéd!$K$2))</f>
        <v>Lekváros</v>
      </c>
      <c r="D708" s="8">
        <f ca="1">IF(Segéd!D708&gt;Vásárlás!B708,Vásárlás!B708*INDEX(Palacsinták!$B$2:$B$1000,MATCH(Vásárlás!C708,Palacsinták!$A$2:$A$1000,0)),MAX(Segéd!D708,0)*INDEX(Palacsinták!$B$2:$B$1000,MATCH(Vásárlás!C708,Palacsinták!$A$2:$A$1000,0)))</f>
        <v>0</v>
      </c>
      <c r="E708" s="9">
        <f ca="1">IF(E707&lt;A708,A708+Segéd!F708,Vásárlás!E707+Segéd!F708)</f>
        <v>1.5803472222222206</v>
      </c>
    </row>
    <row r="709" spans="1:5" x14ac:dyDescent="0.25">
      <c r="A709" s="6">
        <f ca="1">A708+TIME(0,0,Segéd!A709)</f>
        <v>1.583692129629628</v>
      </c>
      <c r="B709" s="7">
        <f ca="1">RANDBETWEEN(1,'Üzleti adatok'!$B$4)</f>
        <v>2</v>
      </c>
      <c r="C709" s="7" t="str">
        <f ca="1">INDEX(Palacsinták!$A$2:$A$4,RANDBETWEEN(1,Segéd!$K$2))</f>
        <v>Nutellás</v>
      </c>
      <c r="D709" s="8">
        <f ca="1">IF(Segéd!D709&gt;Vásárlás!B709,Vásárlás!B709*INDEX(Palacsinták!$B$2:$B$1000,MATCH(Vásárlás!C709,Palacsinták!$A$2:$A$1000,0)),MAX(Segéd!D709,0)*INDEX(Palacsinták!$B$2:$B$1000,MATCH(Vásárlás!C709,Palacsinták!$A$2:$A$1000,0)))</f>
        <v>0</v>
      </c>
      <c r="E709" s="9">
        <f ca="1">IF(E708&lt;A709,A709+Segéd!F709,Vásárlás!E708+Segéd!F709)</f>
        <v>1.583692129629628</v>
      </c>
    </row>
    <row r="710" spans="1:5" x14ac:dyDescent="0.25">
      <c r="A710" s="6">
        <f ca="1">A709+TIME(0,0,Segéd!A710)</f>
        <v>1.5870138888888872</v>
      </c>
      <c r="B710" s="7">
        <f ca="1">RANDBETWEEN(1,'Üzleti adatok'!$B$4)</f>
        <v>1</v>
      </c>
      <c r="C710" s="7" t="str">
        <f ca="1">INDEX(Palacsinták!$A$2:$A$4,RANDBETWEEN(1,Segéd!$K$2))</f>
        <v>Lekváros</v>
      </c>
      <c r="D710" s="8">
        <f ca="1">IF(Segéd!D710&gt;Vásárlás!B710,Vásárlás!B710*INDEX(Palacsinták!$B$2:$B$1000,MATCH(Vásárlás!C710,Palacsinták!$A$2:$A$1000,0)),MAX(Segéd!D710,0)*INDEX(Palacsinták!$B$2:$B$1000,MATCH(Vásárlás!C710,Palacsinták!$A$2:$A$1000,0)))</f>
        <v>0</v>
      </c>
      <c r="E710" s="9">
        <f ca="1">IF(E709&lt;A710,A710+Segéd!F710,Vásárlás!E709+Segéd!F710)</f>
        <v>1.5870138888888872</v>
      </c>
    </row>
    <row r="711" spans="1:5" x14ac:dyDescent="0.25">
      <c r="A711" s="6">
        <f ca="1">A710+TIME(0,0,Segéd!A711)</f>
        <v>1.5892361111111093</v>
      </c>
      <c r="B711" s="7">
        <f ca="1">RANDBETWEEN(1,'Üzleti adatok'!$B$4)</f>
        <v>1</v>
      </c>
      <c r="C711" s="7" t="str">
        <f ca="1">INDEX(Palacsinták!$A$2:$A$4,RANDBETWEEN(1,Segéd!$K$2))</f>
        <v>Túrós</v>
      </c>
      <c r="D711" s="8">
        <f ca="1">IF(Segéd!D711&gt;Vásárlás!B711,Vásárlás!B711*INDEX(Palacsinták!$B$2:$B$1000,MATCH(Vásárlás!C711,Palacsinták!$A$2:$A$1000,0)),MAX(Segéd!D711,0)*INDEX(Palacsinták!$B$2:$B$1000,MATCH(Vásárlás!C711,Palacsinták!$A$2:$A$1000,0)))</f>
        <v>0</v>
      </c>
      <c r="E711" s="9">
        <f ca="1">IF(E710&lt;A711,A711+Segéd!F711,Vásárlás!E710+Segéd!F711)</f>
        <v>1.5892361111111093</v>
      </c>
    </row>
    <row r="712" spans="1:5" x14ac:dyDescent="0.25">
      <c r="A712" s="6">
        <f ca="1">A711+TIME(0,0,Segéd!A712)</f>
        <v>1.5921064814814796</v>
      </c>
      <c r="B712" s="7">
        <f ca="1">RANDBETWEEN(1,'Üzleti adatok'!$B$4)</f>
        <v>1</v>
      </c>
      <c r="C712" s="7" t="str">
        <f ca="1">INDEX(Palacsinták!$A$2:$A$4,RANDBETWEEN(1,Segéd!$K$2))</f>
        <v>Túrós</v>
      </c>
      <c r="D712" s="8">
        <f ca="1">IF(Segéd!D712&gt;Vásárlás!B712,Vásárlás!B712*INDEX(Palacsinták!$B$2:$B$1000,MATCH(Vásárlás!C712,Palacsinták!$A$2:$A$1000,0)),MAX(Segéd!D712,0)*INDEX(Palacsinták!$B$2:$B$1000,MATCH(Vásárlás!C712,Palacsinták!$A$2:$A$1000,0)))</f>
        <v>0</v>
      </c>
      <c r="E712" s="9">
        <f ca="1">IF(E711&lt;A712,A712+Segéd!F712,Vásárlás!E711+Segéd!F712)</f>
        <v>1.5921064814814796</v>
      </c>
    </row>
    <row r="713" spans="1:5" x14ac:dyDescent="0.25">
      <c r="A713" s="6">
        <f ca="1">A712+TIME(0,0,Segéd!A713)</f>
        <v>1.5953472222222203</v>
      </c>
      <c r="B713" s="7">
        <f ca="1">RANDBETWEEN(1,'Üzleti adatok'!$B$4)</f>
        <v>5</v>
      </c>
      <c r="C713" s="7" t="str">
        <f ca="1">INDEX(Palacsinták!$A$2:$A$4,RANDBETWEEN(1,Segéd!$K$2))</f>
        <v>Lekváros</v>
      </c>
      <c r="D713" s="8">
        <f ca="1">IF(Segéd!D713&gt;Vásárlás!B713,Vásárlás!B713*INDEX(Palacsinták!$B$2:$B$1000,MATCH(Vásárlás!C713,Palacsinták!$A$2:$A$1000,0)),MAX(Segéd!D713,0)*INDEX(Palacsinták!$B$2:$B$1000,MATCH(Vásárlás!C713,Palacsinták!$A$2:$A$1000,0)))</f>
        <v>0</v>
      </c>
      <c r="E713" s="9">
        <f ca="1">IF(E712&lt;A713,A713+Segéd!F713,Vásárlás!E712+Segéd!F713)</f>
        <v>1.5953472222222203</v>
      </c>
    </row>
    <row r="714" spans="1:5" x14ac:dyDescent="0.25">
      <c r="A714" s="6">
        <f ca="1">A713+TIME(0,0,Segéd!A714)</f>
        <v>1.5984722222222203</v>
      </c>
      <c r="B714" s="7">
        <f ca="1">RANDBETWEEN(1,'Üzleti adatok'!$B$4)</f>
        <v>4</v>
      </c>
      <c r="C714" s="7" t="str">
        <f ca="1">INDEX(Palacsinták!$A$2:$A$4,RANDBETWEEN(1,Segéd!$K$2))</f>
        <v>Lekváros</v>
      </c>
      <c r="D714" s="8">
        <f ca="1">IF(Segéd!D714&gt;Vásárlás!B714,Vásárlás!B714*INDEX(Palacsinták!$B$2:$B$1000,MATCH(Vásárlás!C714,Palacsinták!$A$2:$A$1000,0)),MAX(Segéd!D714,0)*INDEX(Palacsinták!$B$2:$B$1000,MATCH(Vásárlás!C714,Palacsinták!$A$2:$A$1000,0)))</f>
        <v>0</v>
      </c>
      <c r="E714" s="9">
        <f ca="1">IF(E713&lt;A714,A714+Segéd!F714,Vásárlás!E713+Segéd!F714)</f>
        <v>1.5984722222222203</v>
      </c>
    </row>
    <row r="715" spans="1:5" x14ac:dyDescent="0.25">
      <c r="A715" s="6">
        <f ca="1">A714+TIME(0,0,Segéd!A715)</f>
        <v>1.6007638888888869</v>
      </c>
      <c r="B715" s="7">
        <f ca="1">RANDBETWEEN(1,'Üzleti adatok'!$B$4)</f>
        <v>2</v>
      </c>
      <c r="C715" s="7" t="str">
        <f ca="1">INDEX(Palacsinták!$A$2:$A$4,RANDBETWEEN(1,Segéd!$K$2))</f>
        <v>Lekváros</v>
      </c>
      <c r="D715" s="8">
        <f ca="1">IF(Segéd!D715&gt;Vásárlás!B715,Vásárlás!B715*INDEX(Palacsinták!$B$2:$B$1000,MATCH(Vásárlás!C715,Palacsinták!$A$2:$A$1000,0)),MAX(Segéd!D715,0)*INDEX(Palacsinták!$B$2:$B$1000,MATCH(Vásárlás!C715,Palacsinták!$A$2:$A$1000,0)))</f>
        <v>0</v>
      </c>
      <c r="E715" s="9">
        <f ca="1">IF(E714&lt;A715,A715+Segéd!F715,Vásárlás!E714+Segéd!F715)</f>
        <v>1.6007638888888869</v>
      </c>
    </row>
    <row r="716" spans="1:5" x14ac:dyDescent="0.25">
      <c r="A716" s="6">
        <f ca="1">A715+TIME(0,0,Segéd!A716)</f>
        <v>1.6041898148148128</v>
      </c>
      <c r="B716" s="7">
        <f ca="1">RANDBETWEEN(1,'Üzleti adatok'!$B$4)</f>
        <v>4</v>
      </c>
      <c r="C716" s="7" t="str">
        <f ca="1">INDEX(Palacsinták!$A$2:$A$4,RANDBETWEEN(1,Segéd!$K$2))</f>
        <v>Túrós</v>
      </c>
      <c r="D716" s="8">
        <f ca="1">IF(Segéd!D716&gt;Vásárlás!B716,Vásárlás!B716*INDEX(Palacsinták!$B$2:$B$1000,MATCH(Vásárlás!C716,Palacsinták!$A$2:$A$1000,0)),MAX(Segéd!D716,0)*INDEX(Palacsinták!$B$2:$B$1000,MATCH(Vásárlás!C716,Palacsinták!$A$2:$A$1000,0)))</f>
        <v>0</v>
      </c>
      <c r="E716" s="9">
        <f ca="1">IF(E715&lt;A716,A716+Segéd!F716,Vásárlás!E715+Segéd!F716)</f>
        <v>1.6041898148148128</v>
      </c>
    </row>
    <row r="717" spans="1:5" x14ac:dyDescent="0.25">
      <c r="A717" s="6">
        <f ca="1">A716+TIME(0,0,Segéd!A717)</f>
        <v>1.606249999999998</v>
      </c>
      <c r="B717" s="7">
        <f ca="1">RANDBETWEEN(1,'Üzleti adatok'!$B$4)</f>
        <v>1</v>
      </c>
      <c r="C717" s="7" t="str">
        <f ca="1">INDEX(Palacsinták!$A$2:$A$4,RANDBETWEEN(1,Segéd!$K$2))</f>
        <v>Lekváros</v>
      </c>
      <c r="D717" s="8">
        <f ca="1">IF(Segéd!D717&gt;Vásárlás!B717,Vásárlás!B717*INDEX(Palacsinták!$B$2:$B$1000,MATCH(Vásárlás!C717,Palacsinták!$A$2:$A$1000,0)),MAX(Segéd!D717,0)*INDEX(Palacsinták!$B$2:$B$1000,MATCH(Vásárlás!C717,Palacsinták!$A$2:$A$1000,0)))</f>
        <v>0</v>
      </c>
      <c r="E717" s="9">
        <f ca="1">IF(E716&lt;A717,A717+Segéd!F717,Vásárlás!E716+Segéd!F717)</f>
        <v>1.606249999999998</v>
      </c>
    </row>
    <row r="718" spans="1:5" x14ac:dyDescent="0.25">
      <c r="A718" s="6">
        <f ca="1">A717+TIME(0,0,Segéd!A718)</f>
        <v>1.6087384259259239</v>
      </c>
      <c r="B718" s="7">
        <f ca="1">RANDBETWEEN(1,'Üzleti adatok'!$B$4)</f>
        <v>1</v>
      </c>
      <c r="C718" s="7" t="str">
        <f ca="1">INDEX(Palacsinták!$A$2:$A$4,RANDBETWEEN(1,Segéd!$K$2))</f>
        <v>Nutellás</v>
      </c>
      <c r="D718" s="8">
        <f ca="1">IF(Segéd!D718&gt;Vásárlás!B718,Vásárlás!B718*INDEX(Palacsinták!$B$2:$B$1000,MATCH(Vásárlás!C718,Palacsinták!$A$2:$A$1000,0)),MAX(Segéd!D718,0)*INDEX(Palacsinták!$B$2:$B$1000,MATCH(Vásárlás!C718,Palacsinták!$A$2:$A$1000,0)))</f>
        <v>0</v>
      </c>
      <c r="E718" s="9">
        <f ca="1">IF(E717&lt;A718,A718+Segéd!F718,Vásárlás!E717+Segéd!F718)</f>
        <v>1.6087384259259239</v>
      </c>
    </row>
    <row r="719" spans="1:5" x14ac:dyDescent="0.25">
      <c r="A719" s="6">
        <f ca="1">A718+TIME(0,0,Segéd!A719)</f>
        <v>1.610960648148146</v>
      </c>
      <c r="B719" s="7">
        <f ca="1">RANDBETWEEN(1,'Üzleti adatok'!$B$4)</f>
        <v>5</v>
      </c>
      <c r="C719" s="7" t="str">
        <f ca="1">INDEX(Palacsinták!$A$2:$A$4,RANDBETWEEN(1,Segéd!$K$2))</f>
        <v>Túrós</v>
      </c>
      <c r="D719" s="8">
        <f ca="1">IF(Segéd!D719&gt;Vásárlás!B719,Vásárlás!B719*INDEX(Palacsinták!$B$2:$B$1000,MATCH(Vásárlás!C719,Palacsinták!$A$2:$A$1000,0)),MAX(Segéd!D719,0)*INDEX(Palacsinták!$B$2:$B$1000,MATCH(Vásárlás!C719,Palacsinták!$A$2:$A$1000,0)))</f>
        <v>0</v>
      </c>
      <c r="E719" s="9">
        <f ca="1">IF(E718&lt;A719,A719+Segéd!F719,Vásárlás!E718+Segéd!F719)</f>
        <v>1.610960648148146</v>
      </c>
    </row>
    <row r="720" spans="1:5" x14ac:dyDescent="0.25">
      <c r="A720" s="6">
        <f ca="1">A719+TIME(0,0,Segéd!A720)</f>
        <v>1.6110185185185164</v>
      </c>
      <c r="B720" s="7">
        <f ca="1">RANDBETWEEN(1,'Üzleti adatok'!$B$4)</f>
        <v>4</v>
      </c>
      <c r="C720" s="7" t="str">
        <f ca="1">INDEX(Palacsinták!$A$2:$A$4,RANDBETWEEN(1,Segéd!$K$2))</f>
        <v>Nutellás</v>
      </c>
      <c r="D720" s="8">
        <f ca="1">IF(Segéd!D720&gt;Vásárlás!B720,Vásárlás!B720*INDEX(Palacsinták!$B$2:$B$1000,MATCH(Vásárlás!C720,Palacsinták!$A$2:$A$1000,0)),MAX(Segéd!D720,0)*INDEX(Palacsinták!$B$2:$B$1000,MATCH(Vásárlás!C720,Palacsinták!$A$2:$A$1000,0)))</f>
        <v>0</v>
      </c>
      <c r="E720" s="9">
        <f ca="1">IF(E719&lt;A720,A720+Segéd!F720,Vásárlás!E719+Segéd!F720)</f>
        <v>1.6110185185185164</v>
      </c>
    </row>
    <row r="721" spans="1:5" x14ac:dyDescent="0.25">
      <c r="A721" s="6">
        <f ca="1">A720+TIME(0,0,Segéd!A721)</f>
        <v>1.6127546296296276</v>
      </c>
      <c r="B721" s="7">
        <f ca="1">RANDBETWEEN(1,'Üzleti adatok'!$B$4)</f>
        <v>4</v>
      </c>
      <c r="C721" s="7" t="str">
        <f ca="1">INDEX(Palacsinták!$A$2:$A$4,RANDBETWEEN(1,Segéd!$K$2))</f>
        <v>Nutellás</v>
      </c>
      <c r="D721" s="8">
        <f ca="1">IF(Segéd!D721&gt;Vásárlás!B721,Vásárlás!B721*INDEX(Palacsinták!$B$2:$B$1000,MATCH(Vásárlás!C721,Palacsinták!$A$2:$A$1000,0)),MAX(Segéd!D721,0)*INDEX(Palacsinták!$B$2:$B$1000,MATCH(Vásárlás!C721,Palacsinták!$A$2:$A$1000,0)))</f>
        <v>0</v>
      </c>
      <c r="E721" s="9">
        <f ca="1">IF(E720&lt;A721,A721+Segéd!F721,Vásárlás!E720+Segéd!F721)</f>
        <v>1.6127546296296276</v>
      </c>
    </row>
    <row r="722" spans="1:5" x14ac:dyDescent="0.25">
      <c r="A722" s="6">
        <f ca="1">A721+TIME(0,0,Segéd!A722)</f>
        <v>1.6154976851851832</v>
      </c>
      <c r="B722" s="7">
        <f ca="1">RANDBETWEEN(1,'Üzleti adatok'!$B$4)</f>
        <v>4</v>
      </c>
      <c r="C722" s="7" t="str">
        <f ca="1">INDEX(Palacsinták!$A$2:$A$4,RANDBETWEEN(1,Segéd!$K$2))</f>
        <v>Nutellás</v>
      </c>
      <c r="D722" s="8">
        <f ca="1">IF(Segéd!D722&gt;Vásárlás!B722,Vásárlás!B722*INDEX(Palacsinták!$B$2:$B$1000,MATCH(Vásárlás!C722,Palacsinták!$A$2:$A$1000,0)),MAX(Segéd!D722,0)*INDEX(Palacsinták!$B$2:$B$1000,MATCH(Vásárlás!C722,Palacsinták!$A$2:$A$1000,0)))</f>
        <v>0</v>
      </c>
      <c r="E722" s="9">
        <f ca="1">IF(E721&lt;A722,A722+Segéd!F722,Vásárlás!E721+Segéd!F722)</f>
        <v>1.6154976851851832</v>
      </c>
    </row>
    <row r="723" spans="1:5" x14ac:dyDescent="0.25">
      <c r="A723" s="6">
        <f ca="1">A722+TIME(0,0,Segéd!A723)</f>
        <v>1.6165856481481462</v>
      </c>
      <c r="B723" s="7">
        <f ca="1">RANDBETWEEN(1,'Üzleti adatok'!$B$4)</f>
        <v>3</v>
      </c>
      <c r="C723" s="7" t="str">
        <f ca="1">INDEX(Palacsinták!$A$2:$A$4,RANDBETWEEN(1,Segéd!$K$2))</f>
        <v>Túrós</v>
      </c>
      <c r="D723" s="8">
        <f ca="1">IF(Segéd!D723&gt;Vásárlás!B723,Vásárlás!B723*INDEX(Palacsinták!$B$2:$B$1000,MATCH(Vásárlás!C723,Palacsinták!$A$2:$A$1000,0)),MAX(Segéd!D723,0)*INDEX(Palacsinták!$B$2:$B$1000,MATCH(Vásárlás!C723,Palacsinták!$A$2:$A$1000,0)))</f>
        <v>0</v>
      </c>
      <c r="E723" s="9">
        <f ca="1">IF(E722&lt;A723,A723+Segéd!F723,Vásárlás!E722+Segéd!F723)</f>
        <v>1.6165856481481462</v>
      </c>
    </row>
    <row r="724" spans="1:5" x14ac:dyDescent="0.25">
      <c r="A724" s="6">
        <f ca="1">A723+TIME(0,0,Segéd!A724)</f>
        <v>1.6193402777777759</v>
      </c>
      <c r="B724" s="7">
        <f ca="1">RANDBETWEEN(1,'Üzleti adatok'!$B$4)</f>
        <v>3</v>
      </c>
      <c r="C724" s="7" t="str">
        <f ca="1">INDEX(Palacsinták!$A$2:$A$4,RANDBETWEEN(1,Segéd!$K$2))</f>
        <v>Lekváros</v>
      </c>
      <c r="D724" s="8">
        <f ca="1">IF(Segéd!D724&gt;Vásárlás!B724,Vásárlás!B724*INDEX(Palacsinták!$B$2:$B$1000,MATCH(Vásárlás!C724,Palacsinták!$A$2:$A$1000,0)),MAX(Segéd!D724,0)*INDEX(Palacsinták!$B$2:$B$1000,MATCH(Vásárlás!C724,Palacsinták!$A$2:$A$1000,0)))</f>
        <v>0</v>
      </c>
      <c r="E724" s="9">
        <f ca="1">IF(E723&lt;A724,A724+Segéd!F724,Vásárlás!E723+Segéd!F724)</f>
        <v>1.6193402777777759</v>
      </c>
    </row>
    <row r="725" spans="1:5" x14ac:dyDescent="0.25">
      <c r="A725" s="6">
        <f ca="1">A724+TIME(0,0,Segéd!A725)</f>
        <v>1.6217592592592573</v>
      </c>
      <c r="B725" s="7">
        <f ca="1">RANDBETWEEN(1,'Üzleti adatok'!$B$4)</f>
        <v>1</v>
      </c>
      <c r="C725" s="7" t="str">
        <f ca="1">INDEX(Palacsinták!$A$2:$A$4,RANDBETWEEN(1,Segéd!$K$2))</f>
        <v>Nutellás</v>
      </c>
      <c r="D725" s="8">
        <f ca="1">IF(Segéd!D725&gt;Vásárlás!B725,Vásárlás!B725*INDEX(Palacsinták!$B$2:$B$1000,MATCH(Vásárlás!C725,Palacsinták!$A$2:$A$1000,0)),MAX(Segéd!D725,0)*INDEX(Palacsinták!$B$2:$B$1000,MATCH(Vásárlás!C725,Palacsinták!$A$2:$A$1000,0)))</f>
        <v>0</v>
      </c>
      <c r="E725" s="9">
        <f ca="1">IF(E724&lt;A725,A725+Segéd!F725,Vásárlás!E724+Segéd!F725)</f>
        <v>1.6217592592592573</v>
      </c>
    </row>
    <row r="726" spans="1:5" x14ac:dyDescent="0.25">
      <c r="A726" s="6">
        <f ca="1">A725+TIME(0,0,Segéd!A726)</f>
        <v>1.6233680555555536</v>
      </c>
      <c r="B726" s="7">
        <f ca="1">RANDBETWEEN(1,'Üzleti adatok'!$B$4)</f>
        <v>3</v>
      </c>
      <c r="C726" s="7" t="str">
        <f ca="1">INDEX(Palacsinták!$A$2:$A$4,RANDBETWEEN(1,Segéd!$K$2))</f>
        <v>Nutellás</v>
      </c>
      <c r="D726" s="8">
        <f ca="1">IF(Segéd!D726&gt;Vásárlás!B726,Vásárlás!B726*INDEX(Palacsinták!$B$2:$B$1000,MATCH(Vásárlás!C726,Palacsinták!$A$2:$A$1000,0)),MAX(Segéd!D726,0)*INDEX(Palacsinták!$B$2:$B$1000,MATCH(Vásárlás!C726,Palacsinták!$A$2:$A$1000,0)))</f>
        <v>0</v>
      </c>
      <c r="E726" s="9">
        <f ca="1">IF(E725&lt;A726,A726+Segéd!F726,Vásárlás!E725+Segéd!F726)</f>
        <v>1.6233680555555536</v>
      </c>
    </row>
    <row r="727" spans="1:5" x14ac:dyDescent="0.25">
      <c r="A727" s="6">
        <f ca="1">A726+TIME(0,0,Segéd!A727)</f>
        <v>1.6268055555555536</v>
      </c>
      <c r="B727" s="7">
        <f ca="1">RANDBETWEEN(1,'Üzleti adatok'!$B$4)</f>
        <v>2</v>
      </c>
      <c r="C727" s="7" t="str">
        <f ca="1">INDEX(Palacsinták!$A$2:$A$4,RANDBETWEEN(1,Segéd!$K$2))</f>
        <v>Lekváros</v>
      </c>
      <c r="D727" s="8">
        <f ca="1">IF(Segéd!D727&gt;Vásárlás!B727,Vásárlás!B727*INDEX(Palacsinták!$B$2:$B$1000,MATCH(Vásárlás!C727,Palacsinták!$A$2:$A$1000,0)),MAX(Segéd!D727,0)*INDEX(Palacsinták!$B$2:$B$1000,MATCH(Vásárlás!C727,Palacsinták!$A$2:$A$1000,0)))</f>
        <v>0</v>
      </c>
      <c r="E727" s="9">
        <f ca="1">IF(E726&lt;A727,A727+Segéd!F727,Vásárlás!E726+Segéd!F727)</f>
        <v>1.6268055555555536</v>
      </c>
    </row>
    <row r="728" spans="1:5" x14ac:dyDescent="0.25">
      <c r="A728" s="6">
        <f ca="1">A727+TIME(0,0,Segéd!A728)</f>
        <v>1.6298032407407388</v>
      </c>
      <c r="B728" s="7">
        <f ca="1">RANDBETWEEN(1,'Üzleti adatok'!$B$4)</f>
        <v>4</v>
      </c>
      <c r="C728" s="7" t="str">
        <f ca="1">INDEX(Palacsinták!$A$2:$A$4,RANDBETWEEN(1,Segéd!$K$2))</f>
        <v>Nutellás</v>
      </c>
      <c r="D728" s="8">
        <f ca="1">IF(Segéd!D728&gt;Vásárlás!B728,Vásárlás!B728*INDEX(Palacsinták!$B$2:$B$1000,MATCH(Vásárlás!C728,Palacsinták!$A$2:$A$1000,0)),MAX(Segéd!D728,0)*INDEX(Palacsinták!$B$2:$B$1000,MATCH(Vásárlás!C728,Palacsinták!$A$2:$A$1000,0)))</f>
        <v>0</v>
      </c>
      <c r="E728" s="9">
        <f ca="1">IF(E727&lt;A728,A728+Segéd!F728,Vásárlás!E727+Segéd!F728)</f>
        <v>1.6298032407407388</v>
      </c>
    </row>
    <row r="729" spans="1:5" x14ac:dyDescent="0.25">
      <c r="A729" s="6">
        <f ca="1">A728+TIME(0,0,Segéd!A729)</f>
        <v>1.6317361111111091</v>
      </c>
      <c r="B729" s="7">
        <f ca="1">RANDBETWEEN(1,'Üzleti adatok'!$B$4)</f>
        <v>3</v>
      </c>
      <c r="C729" s="7" t="str">
        <f ca="1">INDEX(Palacsinták!$A$2:$A$4,RANDBETWEEN(1,Segéd!$K$2))</f>
        <v>Túrós</v>
      </c>
      <c r="D729" s="8">
        <f ca="1">IF(Segéd!D729&gt;Vásárlás!B729,Vásárlás!B729*INDEX(Palacsinták!$B$2:$B$1000,MATCH(Vásárlás!C729,Palacsinták!$A$2:$A$1000,0)),MAX(Segéd!D729,0)*INDEX(Palacsinták!$B$2:$B$1000,MATCH(Vásárlás!C729,Palacsinták!$A$2:$A$1000,0)))</f>
        <v>0</v>
      </c>
      <c r="E729" s="9">
        <f ca="1">IF(E728&lt;A729,A729+Segéd!F729,Vásárlás!E728+Segéd!F729)</f>
        <v>1.6317361111111091</v>
      </c>
    </row>
    <row r="730" spans="1:5" x14ac:dyDescent="0.25">
      <c r="A730" s="6">
        <f ca="1">A729+TIME(0,0,Segéd!A730)</f>
        <v>1.6334953703703683</v>
      </c>
      <c r="B730" s="7">
        <f ca="1">RANDBETWEEN(1,'Üzleti adatok'!$B$4)</f>
        <v>5</v>
      </c>
      <c r="C730" s="7" t="str">
        <f ca="1">INDEX(Palacsinták!$A$2:$A$4,RANDBETWEEN(1,Segéd!$K$2))</f>
        <v>Lekváros</v>
      </c>
      <c r="D730" s="8">
        <f ca="1">IF(Segéd!D730&gt;Vásárlás!B730,Vásárlás!B730*INDEX(Palacsinták!$B$2:$B$1000,MATCH(Vásárlás!C730,Palacsinták!$A$2:$A$1000,0)),MAX(Segéd!D730,0)*INDEX(Palacsinták!$B$2:$B$1000,MATCH(Vásárlás!C730,Palacsinták!$A$2:$A$1000,0)))</f>
        <v>0</v>
      </c>
      <c r="E730" s="9">
        <f ca="1">IF(E729&lt;A730,A730+Segéd!F730,Vásárlás!E729+Segéd!F730)</f>
        <v>1.6334953703703683</v>
      </c>
    </row>
    <row r="731" spans="1:5" x14ac:dyDescent="0.25">
      <c r="A731" s="6">
        <f ca="1">A730+TIME(0,0,Segéd!A731)</f>
        <v>1.6336921296296276</v>
      </c>
      <c r="B731" s="7">
        <f ca="1">RANDBETWEEN(1,'Üzleti adatok'!$B$4)</f>
        <v>4</v>
      </c>
      <c r="C731" s="7" t="str">
        <f ca="1">INDEX(Palacsinták!$A$2:$A$4,RANDBETWEEN(1,Segéd!$K$2))</f>
        <v>Lekváros</v>
      </c>
      <c r="D731" s="8">
        <f ca="1">IF(Segéd!D731&gt;Vásárlás!B731,Vásárlás!B731*INDEX(Palacsinták!$B$2:$B$1000,MATCH(Vásárlás!C731,Palacsinták!$A$2:$A$1000,0)),MAX(Segéd!D731,0)*INDEX(Palacsinták!$B$2:$B$1000,MATCH(Vásárlás!C731,Palacsinták!$A$2:$A$1000,0)))</f>
        <v>0</v>
      </c>
      <c r="E731" s="9">
        <f ca="1">IF(E730&lt;A731,A731+Segéd!F731,Vásárlás!E730+Segéd!F731)</f>
        <v>1.6336921296296276</v>
      </c>
    </row>
    <row r="732" spans="1:5" x14ac:dyDescent="0.25">
      <c r="A732" s="6">
        <f ca="1">A731+TIME(0,0,Segéd!A732)</f>
        <v>1.6359953703703685</v>
      </c>
      <c r="B732" s="7">
        <f ca="1">RANDBETWEEN(1,'Üzleti adatok'!$B$4)</f>
        <v>5</v>
      </c>
      <c r="C732" s="7" t="str">
        <f ca="1">INDEX(Palacsinták!$A$2:$A$4,RANDBETWEEN(1,Segéd!$K$2))</f>
        <v>Lekváros</v>
      </c>
      <c r="D732" s="8">
        <f ca="1">IF(Segéd!D732&gt;Vásárlás!B732,Vásárlás!B732*INDEX(Palacsinták!$B$2:$B$1000,MATCH(Vásárlás!C732,Palacsinták!$A$2:$A$1000,0)),MAX(Segéd!D732,0)*INDEX(Palacsinták!$B$2:$B$1000,MATCH(Vásárlás!C732,Palacsinták!$A$2:$A$1000,0)))</f>
        <v>0</v>
      </c>
      <c r="E732" s="9">
        <f ca="1">IF(E731&lt;A732,A732+Segéd!F732,Vásárlás!E731+Segéd!F732)</f>
        <v>1.6359953703703685</v>
      </c>
    </row>
    <row r="733" spans="1:5" x14ac:dyDescent="0.25">
      <c r="A733" s="6">
        <f ca="1">A732+TIME(0,0,Segéd!A733)</f>
        <v>1.6390509259259241</v>
      </c>
      <c r="B733" s="7">
        <f ca="1">RANDBETWEEN(1,'Üzleti adatok'!$B$4)</f>
        <v>3</v>
      </c>
      <c r="C733" s="7" t="str">
        <f ca="1">INDEX(Palacsinták!$A$2:$A$4,RANDBETWEEN(1,Segéd!$K$2))</f>
        <v>Túrós</v>
      </c>
      <c r="D733" s="8">
        <f ca="1">IF(Segéd!D733&gt;Vásárlás!B733,Vásárlás!B733*INDEX(Palacsinták!$B$2:$B$1000,MATCH(Vásárlás!C733,Palacsinták!$A$2:$A$1000,0)),MAX(Segéd!D733,0)*INDEX(Palacsinták!$B$2:$B$1000,MATCH(Vásárlás!C733,Palacsinták!$A$2:$A$1000,0)))</f>
        <v>0</v>
      </c>
      <c r="E733" s="9">
        <f ca="1">IF(E732&lt;A733,A733+Segéd!F733,Vásárlás!E732+Segéd!F733)</f>
        <v>1.6390509259259241</v>
      </c>
    </row>
    <row r="734" spans="1:5" x14ac:dyDescent="0.25">
      <c r="A734" s="6">
        <f ca="1">A733+TIME(0,0,Segéd!A734)</f>
        <v>1.6407986111111093</v>
      </c>
      <c r="B734" s="7">
        <f ca="1">RANDBETWEEN(1,'Üzleti adatok'!$B$4)</f>
        <v>3</v>
      </c>
      <c r="C734" s="7" t="str">
        <f ca="1">INDEX(Palacsinták!$A$2:$A$4,RANDBETWEEN(1,Segéd!$K$2))</f>
        <v>Nutellás</v>
      </c>
      <c r="D734" s="8">
        <f ca="1">IF(Segéd!D734&gt;Vásárlás!B734,Vásárlás!B734*INDEX(Palacsinták!$B$2:$B$1000,MATCH(Vásárlás!C734,Palacsinták!$A$2:$A$1000,0)),MAX(Segéd!D734,0)*INDEX(Palacsinták!$B$2:$B$1000,MATCH(Vásárlás!C734,Palacsinták!$A$2:$A$1000,0)))</f>
        <v>0</v>
      </c>
      <c r="E734" s="9">
        <f ca="1">IF(E733&lt;A734,A734+Segéd!F734,Vásárlás!E733+Segéd!F734)</f>
        <v>1.6407986111111093</v>
      </c>
    </row>
    <row r="735" spans="1:5" x14ac:dyDescent="0.25">
      <c r="A735" s="6">
        <f ca="1">A734+TIME(0,0,Segéd!A735)</f>
        <v>1.6433333333333315</v>
      </c>
      <c r="B735" s="7">
        <f ca="1">RANDBETWEEN(1,'Üzleti adatok'!$B$4)</f>
        <v>1</v>
      </c>
      <c r="C735" s="7" t="str">
        <f ca="1">INDEX(Palacsinták!$A$2:$A$4,RANDBETWEEN(1,Segéd!$K$2))</f>
        <v>Túrós</v>
      </c>
      <c r="D735" s="8">
        <f ca="1">IF(Segéd!D735&gt;Vásárlás!B735,Vásárlás!B735*INDEX(Palacsinták!$B$2:$B$1000,MATCH(Vásárlás!C735,Palacsinták!$A$2:$A$1000,0)),MAX(Segéd!D735,0)*INDEX(Palacsinták!$B$2:$B$1000,MATCH(Vásárlás!C735,Palacsinták!$A$2:$A$1000,0)))</f>
        <v>0</v>
      </c>
      <c r="E735" s="9">
        <f ca="1">IF(E734&lt;A735,A735+Segéd!F735,Vásárlás!E734+Segéd!F735)</f>
        <v>1.6433333333333315</v>
      </c>
    </row>
    <row r="736" spans="1:5" x14ac:dyDescent="0.25">
      <c r="A736" s="6">
        <f ca="1">A735+TIME(0,0,Segéd!A736)</f>
        <v>1.6444675925925909</v>
      </c>
      <c r="B736" s="7">
        <f ca="1">RANDBETWEEN(1,'Üzleti adatok'!$B$4)</f>
        <v>2</v>
      </c>
      <c r="C736" s="7" t="str">
        <f ca="1">INDEX(Palacsinták!$A$2:$A$4,RANDBETWEEN(1,Segéd!$K$2))</f>
        <v>Túrós</v>
      </c>
      <c r="D736" s="8">
        <f ca="1">IF(Segéd!D736&gt;Vásárlás!B736,Vásárlás!B736*INDEX(Palacsinták!$B$2:$B$1000,MATCH(Vásárlás!C736,Palacsinták!$A$2:$A$1000,0)),MAX(Segéd!D736,0)*INDEX(Palacsinták!$B$2:$B$1000,MATCH(Vásárlás!C736,Palacsinták!$A$2:$A$1000,0)))</f>
        <v>0</v>
      </c>
      <c r="E736" s="9">
        <f ca="1">IF(E735&lt;A736,A736+Segéd!F736,Vásárlás!E735+Segéd!F736)</f>
        <v>1.6444675925925909</v>
      </c>
    </row>
    <row r="737" spans="1:5" x14ac:dyDescent="0.25">
      <c r="A737" s="6">
        <f ca="1">A736+TIME(0,0,Segéd!A737)</f>
        <v>1.6475925925925909</v>
      </c>
      <c r="B737" s="7">
        <f ca="1">RANDBETWEEN(1,'Üzleti adatok'!$B$4)</f>
        <v>4</v>
      </c>
      <c r="C737" s="7" t="str">
        <f ca="1">INDEX(Palacsinták!$A$2:$A$4,RANDBETWEEN(1,Segéd!$K$2))</f>
        <v>Lekváros</v>
      </c>
      <c r="D737" s="8">
        <f ca="1">IF(Segéd!D737&gt;Vásárlás!B737,Vásárlás!B737*INDEX(Palacsinták!$B$2:$B$1000,MATCH(Vásárlás!C737,Palacsinták!$A$2:$A$1000,0)),MAX(Segéd!D737,0)*INDEX(Palacsinták!$B$2:$B$1000,MATCH(Vásárlás!C737,Palacsinták!$A$2:$A$1000,0)))</f>
        <v>0</v>
      </c>
      <c r="E737" s="9">
        <f ca="1">IF(E736&lt;A737,A737+Segéd!F737,Vásárlás!E736+Segéd!F737)</f>
        <v>1.6475925925925909</v>
      </c>
    </row>
    <row r="738" spans="1:5" x14ac:dyDescent="0.25">
      <c r="A738" s="6">
        <f ca="1">A737+TIME(0,0,Segéd!A738)</f>
        <v>1.6501967592592577</v>
      </c>
      <c r="B738" s="7">
        <f ca="1">RANDBETWEEN(1,'Üzleti adatok'!$B$4)</f>
        <v>4</v>
      </c>
      <c r="C738" s="7" t="str">
        <f ca="1">INDEX(Palacsinták!$A$2:$A$4,RANDBETWEEN(1,Segéd!$K$2))</f>
        <v>Túrós</v>
      </c>
      <c r="D738" s="8">
        <f ca="1">IF(Segéd!D738&gt;Vásárlás!B738,Vásárlás!B738*INDEX(Palacsinták!$B$2:$B$1000,MATCH(Vásárlás!C738,Palacsinták!$A$2:$A$1000,0)),MAX(Segéd!D738,0)*INDEX(Palacsinták!$B$2:$B$1000,MATCH(Vásárlás!C738,Palacsinták!$A$2:$A$1000,0)))</f>
        <v>0</v>
      </c>
      <c r="E738" s="9">
        <f ca="1">IF(E737&lt;A738,A738+Segéd!F738,Vásárlás!E737+Segéd!F738)</f>
        <v>1.6501967592592577</v>
      </c>
    </row>
    <row r="739" spans="1:5" x14ac:dyDescent="0.25">
      <c r="A739" s="6">
        <f ca="1">A738+TIME(0,0,Segéd!A739)</f>
        <v>1.6533912037037022</v>
      </c>
      <c r="B739" s="7">
        <f ca="1">RANDBETWEEN(1,'Üzleti adatok'!$B$4)</f>
        <v>1</v>
      </c>
      <c r="C739" s="7" t="str">
        <f ca="1">INDEX(Palacsinták!$A$2:$A$4,RANDBETWEEN(1,Segéd!$K$2))</f>
        <v>Túrós</v>
      </c>
      <c r="D739" s="8">
        <f ca="1">IF(Segéd!D739&gt;Vásárlás!B739,Vásárlás!B739*INDEX(Palacsinták!$B$2:$B$1000,MATCH(Vásárlás!C739,Palacsinták!$A$2:$A$1000,0)),MAX(Segéd!D739,0)*INDEX(Palacsinták!$B$2:$B$1000,MATCH(Vásárlás!C739,Palacsinták!$A$2:$A$1000,0)))</f>
        <v>0</v>
      </c>
      <c r="E739" s="9">
        <f ca="1">IF(E738&lt;A739,A739+Segéd!F739,Vásárlás!E738+Segéd!F739)</f>
        <v>1.6533912037037022</v>
      </c>
    </row>
    <row r="740" spans="1:5" x14ac:dyDescent="0.25">
      <c r="A740" s="6">
        <f ca="1">A739+TIME(0,0,Segéd!A740)</f>
        <v>1.655092592592591</v>
      </c>
      <c r="B740" s="7">
        <f ca="1">RANDBETWEEN(1,'Üzleti adatok'!$B$4)</f>
        <v>3</v>
      </c>
      <c r="C740" s="7" t="str">
        <f ca="1">INDEX(Palacsinták!$A$2:$A$4,RANDBETWEEN(1,Segéd!$K$2))</f>
        <v>Lekváros</v>
      </c>
      <c r="D740" s="8">
        <f ca="1">IF(Segéd!D740&gt;Vásárlás!B740,Vásárlás!B740*INDEX(Palacsinták!$B$2:$B$1000,MATCH(Vásárlás!C740,Palacsinták!$A$2:$A$1000,0)),MAX(Segéd!D740,0)*INDEX(Palacsinták!$B$2:$B$1000,MATCH(Vásárlás!C740,Palacsinták!$A$2:$A$1000,0)))</f>
        <v>0</v>
      </c>
      <c r="E740" s="9">
        <f ca="1">IF(E739&lt;A740,A740+Segéd!F740,Vásárlás!E739+Segéd!F740)</f>
        <v>1.655092592592591</v>
      </c>
    </row>
    <row r="741" spans="1:5" x14ac:dyDescent="0.25">
      <c r="A741" s="6">
        <f ca="1">A740+TIME(0,0,Segéd!A741)</f>
        <v>1.6562499999999984</v>
      </c>
      <c r="B741" s="7">
        <f ca="1">RANDBETWEEN(1,'Üzleti adatok'!$B$4)</f>
        <v>1</v>
      </c>
      <c r="C741" s="7" t="str">
        <f ca="1">INDEX(Palacsinták!$A$2:$A$4,RANDBETWEEN(1,Segéd!$K$2))</f>
        <v>Lekváros</v>
      </c>
      <c r="D741" s="8">
        <f ca="1">IF(Segéd!D741&gt;Vásárlás!B741,Vásárlás!B741*INDEX(Palacsinták!$B$2:$B$1000,MATCH(Vásárlás!C741,Palacsinták!$A$2:$A$1000,0)),MAX(Segéd!D741,0)*INDEX(Palacsinták!$B$2:$B$1000,MATCH(Vásárlás!C741,Palacsinták!$A$2:$A$1000,0)))</f>
        <v>0</v>
      </c>
      <c r="E741" s="9">
        <f ca="1">IF(E740&lt;A741,A741+Segéd!F741,Vásárlás!E740+Segéd!F741)</f>
        <v>1.6562499999999984</v>
      </c>
    </row>
    <row r="742" spans="1:5" x14ac:dyDescent="0.25">
      <c r="A742" s="6">
        <f ca="1">A741+TIME(0,0,Segéd!A742)</f>
        <v>1.6581828703703687</v>
      </c>
      <c r="B742" s="7">
        <f ca="1">RANDBETWEEN(1,'Üzleti adatok'!$B$4)</f>
        <v>1</v>
      </c>
      <c r="C742" s="7" t="str">
        <f ca="1">INDEX(Palacsinták!$A$2:$A$4,RANDBETWEEN(1,Segéd!$K$2))</f>
        <v>Nutellás</v>
      </c>
      <c r="D742" s="8">
        <f ca="1">IF(Segéd!D742&gt;Vásárlás!B742,Vásárlás!B742*INDEX(Palacsinták!$B$2:$B$1000,MATCH(Vásárlás!C742,Palacsinták!$A$2:$A$1000,0)),MAX(Segéd!D742,0)*INDEX(Palacsinták!$B$2:$B$1000,MATCH(Vásárlás!C742,Palacsinták!$A$2:$A$1000,0)))</f>
        <v>0</v>
      </c>
      <c r="E742" s="9">
        <f ca="1">IF(E741&lt;A742,A742+Segéd!F742,Vásárlás!E741+Segéd!F742)</f>
        <v>1.6581828703703687</v>
      </c>
    </row>
    <row r="743" spans="1:5" x14ac:dyDescent="0.25">
      <c r="A743" s="6">
        <f ca="1">A742+TIME(0,0,Segéd!A743)</f>
        <v>1.6587847222222205</v>
      </c>
      <c r="B743" s="7">
        <f ca="1">RANDBETWEEN(1,'Üzleti adatok'!$B$4)</f>
        <v>3</v>
      </c>
      <c r="C743" s="7" t="str">
        <f ca="1">INDEX(Palacsinták!$A$2:$A$4,RANDBETWEEN(1,Segéd!$K$2))</f>
        <v>Nutellás</v>
      </c>
      <c r="D743" s="8">
        <f ca="1">IF(Segéd!D743&gt;Vásárlás!B743,Vásárlás!B743*INDEX(Palacsinták!$B$2:$B$1000,MATCH(Vásárlás!C743,Palacsinták!$A$2:$A$1000,0)),MAX(Segéd!D743,0)*INDEX(Palacsinták!$B$2:$B$1000,MATCH(Vásárlás!C743,Palacsinták!$A$2:$A$1000,0)))</f>
        <v>0</v>
      </c>
      <c r="E743" s="9">
        <f ca="1">IF(E742&lt;A743,A743+Segéd!F743,Vásárlás!E742+Segéd!F743)</f>
        <v>1.6587847222222205</v>
      </c>
    </row>
    <row r="744" spans="1:5" x14ac:dyDescent="0.25">
      <c r="A744" s="6">
        <f ca="1">A743+TIME(0,0,Segéd!A744)</f>
        <v>1.6594212962962946</v>
      </c>
      <c r="B744" s="7">
        <f ca="1">RANDBETWEEN(1,'Üzleti adatok'!$B$4)</f>
        <v>1</v>
      </c>
      <c r="C744" s="7" t="str">
        <f ca="1">INDEX(Palacsinták!$A$2:$A$4,RANDBETWEEN(1,Segéd!$K$2))</f>
        <v>Lekváros</v>
      </c>
      <c r="D744" s="8">
        <f ca="1">IF(Segéd!D744&gt;Vásárlás!B744,Vásárlás!B744*INDEX(Palacsinták!$B$2:$B$1000,MATCH(Vásárlás!C744,Palacsinták!$A$2:$A$1000,0)),MAX(Segéd!D744,0)*INDEX(Palacsinták!$B$2:$B$1000,MATCH(Vásárlás!C744,Palacsinták!$A$2:$A$1000,0)))</f>
        <v>0</v>
      </c>
      <c r="E744" s="9">
        <f ca="1">IF(E743&lt;A744,A744+Segéd!F744,Vásárlás!E743+Segéd!F744)</f>
        <v>1.6594212962962946</v>
      </c>
    </row>
    <row r="745" spans="1:5" x14ac:dyDescent="0.25">
      <c r="A745" s="6">
        <f ca="1">A744+TIME(0,0,Segéd!A745)</f>
        <v>1.6595717592592576</v>
      </c>
      <c r="B745" s="7">
        <f ca="1">RANDBETWEEN(1,'Üzleti adatok'!$B$4)</f>
        <v>1</v>
      </c>
      <c r="C745" s="7" t="str">
        <f ca="1">INDEX(Palacsinták!$A$2:$A$4,RANDBETWEEN(1,Segéd!$K$2))</f>
        <v>Nutellás</v>
      </c>
      <c r="D745" s="8">
        <f ca="1">IF(Segéd!D745&gt;Vásárlás!B745,Vásárlás!B745*INDEX(Palacsinták!$B$2:$B$1000,MATCH(Vásárlás!C745,Palacsinták!$A$2:$A$1000,0)),MAX(Segéd!D745,0)*INDEX(Palacsinták!$B$2:$B$1000,MATCH(Vásárlás!C745,Palacsinták!$A$2:$A$1000,0)))</f>
        <v>0</v>
      </c>
      <c r="E745" s="9">
        <f ca="1">IF(E744&lt;A745,A745+Segéd!F745,Vásárlás!E744+Segéd!F745)</f>
        <v>1.6595717592592576</v>
      </c>
    </row>
    <row r="746" spans="1:5" x14ac:dyDescent="0.25">
      <c r="A746" s="6">
        <f ca="1">A745+TIME(0,0,Segéd!A746)</f>
        <v>1.6596064814814797</v>
      </c>
      <c r="B746" s="7">
        <f ca="1">RANDBETWEEN(1,'Üzleti adatok'!$B$4)</f>
        <v>1</v>
      </c>
      <c r="C746" s="7" t="str">
        <f ca="1">INDEX(Palacsinták!$A$2:$A$4,RANDBETWEEN(1,Segéd!$K$2))</f>
        <v>Nutellás</v>
      </c>
      <c r="D746" s="8">
        <f ca="1">IF(Segéd!D746&gt;Vásárlás!B746,Vásárlás!B746*INDEX(Palacsinták!$B$2:$B$1000,MATCH(Vásárlás!C746,Palacsinták!$A$2:$A$1000,0)),MAX(Segéd!D746,0)*INDEX(Palacsinták!$B$2:$B$1000,MATCH(Vásárlás!C746,Palacsinták!$A$2:$A$1000,0)))</f>
        <v>0</v>
      </c>
      <c r="E746" s="9">
        <f ca="1">IF(E745&lt;A746,A746+Segéd!F746,Vásárlás!E745+Segéd!F746)</f>
        <v>1.6596064814814797</v>
      </c>
    </row>
    <row r="747" spans="1:5" x14ac:dyDescent="0.25">
      <c r="A747" s="6">
        <f ca="1">A746+TIME(0,0,Segéd!A747)</f>
        <v>1.6622106481481465</v>
      </c>
      <c r="B747" s="7">
        <f ca="1">RANDBETWEEN(1,'Üzleti adatok'!$B$4)</f>
        <v>4</v>
      </c>
      <c r="C747" s="7" t="str">
        <f ca="1">INDEX(Palacsinták!$A$2:$A$4,RANDBETWEEN(1,Segéd!$K$2))</f>
        <v>Nutellás</v>
      </c>
      <c r="D747" s="8">
        <f ca="1">IF(Segéd!D747&gt;Vásárlás!B747,Vásárlás!B747*INDEX(Palacsinták!$B$2:$B$1000,MATCH(Vásárlás!C747,Palacsinták!$A$2:$A$1000,0)),MAX(Segéd!D747,0)*INDEX(Palacsinták!$B$2:$B$1000,MATCH(Vásárlás!C747,Palacsinták!$A$2:$A$1000,0)))</f>
        <v>0</v>
      </c>
      <c r="E747" s="9">
        <f ca="1">IF(E746&lt;A747,A747+Segéd!F747,Vásárlás!E746+Segéd!F747)</f>
        <v>1.6622106481481465</v>
      </c>
    </row>
    <row r="748" spans="1:5" x14ac:dyDescent="0.25">
      <c r="A748" s="6">
        <f ca="1">A747+TIME(0,0,Segéd!A748)</f>
        <v>1.6653587962962946</v>
      </c>
      <c r="B748" s="7">
        <f ca="1">RANDBETWEEN(1,'Üzleti adatok'!$B$4)</f>
        <v>3</v>
      </c>
      <c r="C748" s="7" t="str">
        <f ca="1">INDEX(Palacsinták!$A$2:$A$4,RANDBETWEEN(1,Segéd!$K$2))</f>
        <v>Túrós</v>
      </c>
      <c r="D748" s="8">
        <f ca="1">IF(Segéd!D748&gt;Vásárlás!B748,Vásárlás!B748*INDEX(Palacsinták!$B$2:$B$1000,MATCH(Vásárlás!C748,Palacsinták!$A$2:$A$1000,0)),MAX(Segéd!D748,0)*INDEX(Palacsinták!$B$2:$B$1000,MATCH(Vásárlás!C748,Palacsinták!$A$2:$A$1000,0)))</f>
        <v>0</v>
      </c>
      <c r="E748" s="9">
        <f ca="1">IF(E747&lt;A748,A748+Segéd!F748,Vásárlás!E747+Segéd!F748)</f>
        <v>1.6653587962962946</v>
      </c>
    </row>
    <row r="749" spans="1:5" x14ac:dyDescent="0.25">
      <c r="A749" s="6">
        <f ca="1">A748+TIME(0,0,Segéd!A749)</f>
        <v>1.6672106481481463</v>
      </c>
      <c r="B749" s="7">
        <f ca="1">RANDBETWEEN(1,'Üzleti adatok'!$B$4)</f>
        <v>3</v>
      </c>
      <c r="C749" s="7" t="str">
        <f ca="1">INDEX(Palacsinták!$A$2:$A$4,RANDBETWEEN(1,Segéd!$K$2))</f>
        <v>Lekváros</v>
      </c>
      <c r="D749" s="8">
        <f ca="1">IF(Segéd!D749&gt;Vásárlás!B749,Vásárlás!B749*INDEX(Palacsinták!$B$2:$B$1000,MATCH(Vásárlás!C749,Palacsinták!$A$2:$A$1000,0)),MAX(Segéd!D749,0)*INDEX(Palacsinták!$B$2:$B$1000,MATCH(Vásárlás!C749,Palacsinták!$A$2:$A$1000,0)))</f>
        <v>0</v>
      </c>
      <c r="E749" s="9">
        <f ca="1">IF(E748&lt;A749,A749+Segéd!F749,Vásárlás!E748+Segéd!F749)</f>
        <v>1.6672106481481463</v>
      </c>
    </row>
    <row r="750" spans="1:5" x14ac:dyDescent="0.25">
      <c r="A750" s="6">
        <f ca="1">A749+TIME(0,0,Segéd!A750)</f>
        <v>1.6689004629629611</v>
      </c>
      <c r="B750" s="7">
        <f ca="1">RANDBETWEEN(1,'Üzleti adatok'!$B$4)</f>
        <v>5</v>
      </c>
      <c r="C750" s="7" t="str">
        <f ca="1">INDEX(Palacsinták!$A$2:$A$4,RANDBETWEEN(1,Segéd!$K$2))</f>
        <v>Nutellás</v>
      </c>
      <c r="D750" s="8">
        <f ca="1">IF(Segéd!D750&gt;Vásárlás!B750,Vásárlás!B750*INDEX(Palacsinták!$B$2:$B$1000,MATCH(Vásárlás!C750,Palacsinták!$A$2:$A$1000,0)),MAX(Segéd!D750,0)*INDEX(Palacsinták!$B$2:$B$1000,MATCH(Vásárlás!C750,Palacsinták!$A$2:$A$1000,0)))</f>
        <v>0</v>
      </c>
      <c r="E750" s="9">
        <f ca="1">IF(E749&lt;A750,A750+Segéd!F750,Vásárlás!E749+Segéd!F750)</f>
        <v>1.6689004629629611</v>
      </c>
    </row>
    <row r="751" spans="1:5" x14ac:dyDescent="0.25">
      <c r="A751" s="6">
        <f ca="1">A750+TIME(0,0,Segéd!A751)</f>
        <v>1.6696759259259242</v>
      </c>
      <c r="B751" s="7">
        <f ca="1">RANDBETWEEN(1,'Üzleti adatok'!$B$4)</f>
        <v>4</v>
      </c>
      <c r="C751" s="7" t="str">
        <f ca="1">INDEX(Palacsinták!$A$2:$A$4,RANDBETWEEN(1,Segéd!$K$2))</f>
        <v>Nutellás</v>
      </c>
      <c r="D751" s="8">
        <f ca="1">IF(Segéd!D751&gt;Vásárlás!B751,Vásárlás!B751*INDEX(Palacsinták!$B$2:$B$1000,MATCH(Vásárlás!C751,Palacsinták!$A$2:$A$1000,0)),MAX(Segéd!D751,0)*INDEX(Palacsinták!$B$2:$B$1000,MATCH(Vásárlás!C751,Palacsinták!$A$2:$A$1000,0)))</f>
        <v>0</v>
      </c>
      <c r="E751" s="9">
        <f ca="1">IF(E750&lt;A751,A751+Segéd!F751,Vásárlás!E750+Segéd!F751)</f>
        <v>1.6696759259259242</v>
      </c>
    </row>
    <row r="752" spans="1:5" x14ac:dyDescent="0.25">
      <c r="A752" s="6">
        <f ca="1">A751+TIME(0,0,Segéd!A752)</f>
        <v>1.6721874999999982</v>
      </c>
      <c r="B752" s="7">
        <f ca="1">RANDBETWEEN(1,'Üzleti adatok'!$B$4)</f>
        <v>5</v>
      </c>
      <c r="C752" s="7" t="str">
        <f ca="1">INDEX(Palacsinták!$A$2:$A$4,RANDBETWEEN(1,Segéd!$K$2))</f>
        <v>Túrós</v>
      </c>
      <c r="D752" s="8">
        <f ca="1">IF(Segéd!D752&gt;Vásárlás!B752,Vásárlás!B752*INDEX(Palacsinták!$B$2:$B$1000,MATCH(Vásárlás!C752,Palacsinták!$A$2:$A$1000,0)),MAX(Segéd!D752,0)*INDEX(Palacsinták!$B$2:$B$1000,MATCH(Vásárlás!C752,Palacsinták!$A$2:$A$1000,0)))</f>
        <v>0</v>
      </c>
      <c r="E752" s="9">
        <f ca="1">IF(E751&lt;A752,A752+Segéd!F752,Vásárlás!E751+Segéd!F752)</f>
        <v>1.6721874999999982</v>
      </c>
    </row>
    <row r="753" spans="1:5" x14ac:dyDescent="0.25">
      <c r="A753" s="6">
        <f ca="1">A752+TIME(0,0,Segéd!A753)</f>
        <v>1.6751967592592574</v>
      </c>
      <c r="B753" s="7">
        <f ca="1">RANDBETWEEN(1,'Üzleti adatok'!$B$4)</f>
        <v>3</v>
      </c>
      <c r="C753" s="7" t="str">
        <f ca="1">INDEX(Palacsinták!$A$2:$A$4,RANDBETWEEN(1,Segéd!$K$2))</f>
        <v>Lekváros</v>
      </c>
      <c r="D753" s="8">
        <f ca="1">IF(Segéd!D753&gt;Vásárlás!B753,Vásárlás!B753*INDEX(Palacsinták!$B$2:$B$1000,MATCH(Vásárlás!C753,Palacsinták!$A$2:$A$1000,0)),MAX(Segéd!D753,0)*INDEX(Palacsinták!$B$2:$B$1000,MATCH(Vásárlás!C753,Palacsinták!$A$2:$A$1000,0)))</f>
        <v>0</v>
      </c>
      <c r="E753" s="9">
        <f ca="1">IF(E752&lt;A753,A753+Segéd!F753,Vásárlás!E752+Segéd!F753)</f>
        <v>1.6751967592592574</v>
      </c>
    </row>
    <row r="754" spans="1:5" x14ac:dyDescent="0.25">
      <c r="A754" s="6">
        <f ca="1">A753+TIME(0,0,Segéd!A754)</f>
        <v>1.6760185185185166</v>
      </c>
      <c r="B754" s="7">
        <f ca="1">RANDBETWEEN(1,'Üzleti adatok'!$B$4)</f>
        <v>5</v>
      </c>
      <c r="C754" s="7" t="str">
        <f ca="1">INDEX(Palacsinták!$A$2:$A$4,RANDBETWEEN(1,Segéd!$K$2))</f>
        <v>Lekváros</v>
      </c>
      <c r="D754" s="8">
        <f ca="1">IF(Segéd!D754&gt;Vásárlás!B754,Vásárlás!B754*INDEX(Palacsinták!$B$2:$B$1000,MATCH(Vásárlás!C754,Palacsinták!$A$2:$A$1000,0)),MAX(Segéd!D754,0)*INDEX(Palacsinták!$B$2:$B$1000,MATCH(Vásárlás!C754,Palacsinták!$A$2:$A$1000,0)))</f>
        <v>0</v>
      </c>
      <c r="E754" s="9">
        <f ca="1">IF(E753&lt;A754,A754+Segéd!F754,Vásárlás!E753+Segéd!F754)</f>
        <v>1.6760185185185166</v>
      </c>
    </row>
    <row r="755" spans="1:5" x14ac:dyDescent="0.25">
      <c r="A755" s="6">
        <f ca="1">A754+TIME(0,0,Segéd!A755)</f>
        <v>1.6762847222222204</v>
      </c>
      <c r="B755" s="7">
        <f ca="1">RANDBETWEEN(1,'Üzleti adatok'!$B$4)</f>
        <v>2</v>
      </c>
      <c r="C755" s="7" t="str">
        <f ca="1">INDEX(Palacsinták!$A$2:$A$4,RANDBETWEEN(1,Segéd!$K$2))</f>
        <v>Nutellás</v>
      </c>
      <c r="D755" s="8">
        <f ca="1">IF(Segéd!D755&gt;Vásárlás!B755,Vásárlás!B755*INDEX(Palacsinták!$B$2:$B$1000,MATCH(Vásárlás!C755,Palacsinták!$A$2:$A$1000,0)),MAX(Segéd!D755,0)*INDEX(Palacsinták!$B$2:$B$1000,MATCH(Vásárlás!C755,Palacsinták!$A$2:$A$1000,0)))</f>
        <v>0</v>
      </c>
      <c r="E755" s="9">
        <f ca="1">IF(E754&lt;A755,A755+Segéd!F755,Vásárlás!E754+Segéd!F755)</f>
        <v>1.6762847222222204</v>
      </c>
    </row>
    <row r="756" spans="1:5" x14ac:dyDescent="0.25">
      <c r="A756" s="6">
        <f ca="1">A755+TIME(0,0,Segéd!A756)</f>
        <v>1.6765162037037018</v>
      </c>
      <c r="B756" s="7">
        <f ca="1">RANDBETWEEN(1,'Üzleti adatok'!$B$4)</f>
        <v>2</v>
      </c>
      <c r="C756" s="7" t="str">
        <f ca="1">INDEX(Palacsinták!$A$2:$A$4,RANDBETWEEN(1,Segéd!$K$2))</f>
        <v>Lekváros</v>
      </c>
      <c r="D756" s="8">
        <f ca="1">IF(Segéd!D756&gt;Vásárlás!B756,Vásárlás!B756*INDEX(Palacsinták!$B$2:$B$1000,MATCH(Vásárlás!C756,Palacsinták!$A$2:$A$1000,0)),MAX(Segéd!D756,0)*INDEX(Palacsinták!$B$2:$B$1000,MATCH(Vásárlás!C756,Palacsinták!$A$2:$A$1000,0)))</f>
        <v>0</v>
      </c>
      <c r="E756" s="9">
        <f ca="1">IF(E755&lt;A756,A756+Segéd!F756,Vásárlás!E755+Segéd!F756)</f>
        <v>1.6765162037037018</v>
      </c>
    </row>
    <row r="757" spans="1:5" x14ac:dyDescent="0.25">
      <c r="A757" s="6">
        <f ca="1">A756+TIME(0,0,Segéd!A757)</f>
        <v>1.6772222222222204</v>
      </c>
      <c r="B757" s="7">
        <f ca="1">RANDBETWEEN(1,'Üzleti adatok'!$B$4)</f>
        <v>5</v>
      </c>
      <c r="C757" s="7" t="str">
        <f ca="1">INDEX(Palacsinták!$A$2:$A$4,RANDBETWEEN(1,Segéd!$K$2))</f>
        <v>Túrós</v>
      </c>
      <c r="D757" s="8">
        <f ca="1">IF(Segéd!D757&gt;Vásárlás!B757,Vásárlás!B757*INDEX(Palacsinták!$B$2:$B$1000,MATCH(Vásárlás!C757,Palacsinták!$A$2:$A$1000,0)),MAX(Segéd!D757,0)*INDEX(Palacsinták!$B$2:$B$1000,MATCH(Vásárlás!C757,Palacsinták!$A$2:$A$1000,0)))</f>
        <v>0</v>
      </c>
      <c r="E757" s="9">
        <f ca="1">IF(E756&lt;A757,A757+Segéd!F757,Vásárlás!E756+Segéd!F757)</f>
        <v>1.6772222222222204</v>
      </c>
    </row>
    <row r="758" spans="1:5" x14ac:dyDescent="0.25">
      <c r="A758" s="6">
        <f ca="1">A757+TIME(0,0,Segéd!A758)</f>
        <v>1.6792824074074055</v>
      </c>
      <c r="B758" s="7">
        <f ca="1">RANDBETWEEN(1,'Üzleti adatok'!$B$4)</f>
        <v>2</v>
      </c>
      <c r="C758" s="7" t="str">
        <f ca="1">INDEX(Palacsinták!$A$2:$A$4,RANDBETWEEN(1,Segéd!$K$2))</f>
        <v>Túrós</v>
      </c>
      <c r="D758" s="8">
        <f ca="1">IF(Segéd!D758&gt;Vásárlás!B758,Vásárlás!B758*INDEX(Palacsinták!$B$2:$B$1000,MATCH(Vásárlás!C758,Palacsinták!$A$2:$A$1000,0)),MAX(Segéd!D758,0)*INDEX(Palacsinták!$B$2:$B$1000,MATCH(Vásárlás!C758,Palacsinták!$A$2:$A$1000,0)))</f>
        <v>0</v>
      </c>
      <c r="E758" s="9">
        <f ca="1">IF(E757&lt;A758,A758+Segéd!F758,Vásárlás!E757+Segéd!F758)</f>
        <v>1.6792824074074055</v>
      </c>
    </row>
    <row r="759" spans="1:5" x14ac:dyDescent="0.25">
      <c r="A759" s="6">
        <f ca="1">A758+TIME(0,0,Segéd!A759)</f>
        <v>1.6815162037037019</v>
      </c>
      <c r="B759" s="7">
        <f ca="1">RANDBETWEEN(1,'Üzleti adatok'!$B$4)</f>
        <v>4</v>
      </c>
      <c r="C759" s="7" t="str">
        <f ca="1">INDEX(Palacsinták!$A$2:$A$4,RANDBETWEEN(1,Segéd!$K$2))</f>
        <v>Túrós</v>
      </c>
      <c r="D759" s="8">
        <f ca="1">IF(Segéd!D759&gt;Vásárlás!B759,Vásárlás!B759*INDEX(Palacsinták!$B$2:$B$1000,MATCH(Vásárlás!C759,Palacsinták!$A$2:$A$1000,0)),MAX(Segéd!D759,0)*INDEX(Palacsinták!$B$2:$B$1000,MATCH(Vásárlás!C759,Palacsinták!$A$2:$A$1000,0)))</f>
        <v>0</v>
      </c>
      <c r="E759" s="9">
        <f ca="1">IF(E758&lt;A759,A759+Segéd!F759,Vásárlás!E758+Segéd!F759)</f>
        <v>1.6815162037037019</v>
      </c>
    </row>
    <row r="760" spans="1:5" x14ac:dyDescent="0.25">
      <c r="A760" s="6">
        <f ca="1">A759+TIME(0,0,Segéd!A760)</f>
        <v>1.6849305555555538</v>
      </c>
      <c r="B760" s="7">
        <f ca="1">RANDBETWEEN(1,'Üzleti adatok'!$B$4)</f>
        <v>3</v>
      </c>
      <c r="C760" s="7" t="str">
        <f ca="1">INDEX(Palacsinták!$A$2:$A$4,RANDBETWEEN(1,Segéd!$K$2))</f>
        <v>Túrós</v>
      </c>
      <c r="D760" s="8">
        <f ca="1">IF(Segéd!D760&gt;Vásárlás!B760,Vásárlás!B760*INDEX(Palacsinták!$B$2:$B$1000,MATCH(Vásárlás!C760,Palacsinták!$A$2:$A$1000,0)),MAX(Segéd!D760,0)*INDEX(Palacsinták!$B$2:$B$1000,MATCH(Vásárlás!C760,Palacsinták!$A$2:$A$1000,0)))</f>
        <v>0</v>
      </c>
      <c r="E760" s="9">
        <f ca="1">IF(E759&lt;A760,A760+Segéd!F760,Vásárlás!E759+Segéd!F760)</f>
        <v>1.6849305555555538</v>
      </c>
    </row>
    <row r="761" spans="1:5" x14ac:dyDescent="0.25">
      <c r="A761" s="6">
        <f ca="1">A760+TIME(0,0,Segéd!A761)</f>
        <v>1.6881365740740724</v>
      </c>
      <c r="B761" s="7">
        <f ca="1">RANDBETWEEN(1,'Üzleti adatok'!$B$4)</f>
        <v>2</v>
      </c>
      <c r="C761" s="7" t="str">
        <f ca="1">INDEX(Palacsinták!$A$2:$A$4,RANDBETWEEN(1,Segéd!$K$2))</f>
        <v>Lekváros</v>
      </c>
      <c r="D761" s="8">
        <f ca="1">IF(Segéd!D761&gt;Vásárlás!B761,Vásárlás!B761*INDEX(Palacsinták!$B$2:$B$1000,MATCH(Vásárlás!C761,Palacsinták!$A$2:$A$1000,0)),MAX(Segéd!D761,0)*INDEX(Palacsinták!$B$2:$B$1000,MATCH(Vásárlás!C761,Palacsinták!$A$2:$A$1000,0)))</f>
        <v>0</v>
      </c>
      <c r="E761" s="9">
        <f ca="1">IF(E760&lt;A761,A761+Segéd!F761,Vásárlás!E760+Segéd!F761)</f>
        <v>1.6881365740740724</v>
      </c>
    </row>
    <row r="762" spans="1:5" x14ac:dyDescent="0.25">
      <c r="A762" s="6">
        <f ca="1">A761+TIME(0,0,Segéd!A762)</f>
        <v>1.6911111111111095</v>
      </c>
      <c r="B762" s="7">
        <f ca="1">RANDBETWEEN(1,'Üzleti adatok'!$B$4)</f>
        <v>5</v>
      </c>
      <c r="C762" s="7" t="str">
        <f ca="1">INDEX(Palacsinták!$A$2:$A$4,RANDBETWEEN(1,Segéd!$K$2))</f>
        <v>Túrós</v>
      </c>
      <c r="D762" s="8">
        <f ca="1">IF(Segéd!D762&gt;Vásárlás!B762,Vásárlás!B762*INDEX(Palacsinták!$B$2:$B$1000,MATCH(Vásárlás!C762,Palacsinták!$A$2:$A$1000,0)),MAX(Segéd!D762,0)*INDEX(Palacsinták!$B$2:$B$1000,MATCH(Vásárlás!C762,Palacsinták!$A$2:$A$1000,0)))</f>
        <v>0</v>
      </c>
      <c r="E762" s="9">
        <f ca="1">IF(E761&lt;A762,A762+Segéd!F762,Vásárlás!E761+Segéd!F762)</f>
        <v>1.6911111111111095</v>
      </c>
    </row>
    <row r="763" spans="1:5" x14ac:dyDescent="0.25">
      <c r="A763" s="6">
        <f ca="1">A762+TIME(0,0,Segéd!A763)</f>
        <v>1.6932754629629614</v>
      </c>
      <c r="B763" s="7">
        <f ca="1">RANDBETWEEN(1,'Üzleti adatok'!$B$4)</f>
        <v>4</v>
      </c>
      <c r="C763" s="7" t="str">
        <f ca="1">INDEX(Palacsinták!$A$2:$A$4,RANDBETWEEN(1,Segéd!$K$2))</f>
        <v>Lekváros</v>
      </c>
      <c r="D763" s="8">
        <f ca="1">IF(Segéd!D763&gt;Vásárlás!B763,Vásárlás!B763*INDEX(Palacsinták!$B$2:$B$1000,MATCH(Vásárlás!C763,Palacsinták!$A$2:$A$1000,0)),MAX(Segéd!D763,0)*INDEX(Palacsinták!$B$2:$B$1000,MATCH(Vásárlás!C763,Palacsinták!$A$2:$A$1000,0)))</f>
        <v>0</v>
      </c>
      <c r="E763" s="9">
        <f ca="1">IF(E762&lt;A763,A763+Segéd!F763,Vásárlás!E762+Segéd!F763)</f>
        <v>1.6932754629629614</v>
      </c>
    </row>
    <row r="764" spans="1:5" x14ac:dyDescent="0.25">
      <c r="A764" s="6">
        <f ca="1">A763+TIME(0,0,Segéd!A764)</f>
        <v>1.693379629629628</v>
      </c>
      <c r="B764" s="7">
        <f ca="1">RANDBETWEEN(1,'Üzleti adatok'!$B$4)</f>
        <v>1</v>
      </c>
      <c r="C764" s="7" t="str">
        <f ca="1">INDEX(Palacsinták!$A$2:$A$4,RANDBETWEEN(1,Segéd!$K$2))</f>
        <v>Lekváros</v>
      </c>
      <c r="D764" s="8">
        <f ca="1">IF(Segéd!D764&gt;Vásárlás!B764,Vásárlás!B764*INDEX(Palacsinták!$B$2:$B$1000,MATCH(Vásárlás!C764,Palacsinták!$A$2:$A$1000,0)),MAX(Segéd!D764,0)*INDEX(Palacsinták!$B$2:$B$1000,MATCH(Vásárlás!C764,Palacsinták!$A$2:$A$1000,0)))</f>
        <v>0</v>
      </c>
      <c r="E764" s="9">
        <f ca="1">IF(E763&lt;A764,A764+Segéd!F764,Vásárlás!E763+Segéd!F764)</f>
        <v>1.693379629629628</v>
      </c>
    </row>
    <row r="765" spans="1:5" x14ac:dyDescent="0.25">
      <c r="A765" s="6">
        <f ca="1">A764+TIME(0,0,Segéd!A765)</f>
        <v>1.6966319444444429</v>
      </c>
      <c r="B765" s="7">
        <f ca="1">RANDBETWEEN(1,'Üzleti adatok'!$B$4)</f>
        <v>4</v>
      </c>
      <c r="C765" s="7" t="str">
        <f ca="1">INDEX(Palacsinták!$A$2:$A$4,RANDBETWEEN(1,Segéd!$K$2))</f>
        <v>Túrós</v>
      </c>
      <c r="D765" s="8">
        <f ca="1">IF(Segéd!D765&gt;Vásárlás!B765,Vásárlás!B765*INDEX(Palacsinták!$B$2:$B$1000,MATCH(Vásárlás!C765,Palacsinták!$A$2:$A$1000,0)),MAX(Segéd!D765,0)*INDEX(Palacsinták!$B$2:$B$1000,MATCH(Vásárlás!C765,Palacsinták!$A$2:$A$1000,0)))</f>
        <v>0</v>
      </c>
      <c r="E765" s="9">
        <f ca="1">IF(E764&lt;A765,A765+Segéd!F765,Vásárlás!E764+Segéd!F765)</f>
        <v>1.6966319444444429</v>
      </c>
    </row>
    <row r="766" spans="1:5" x14ac:dyDescent="0.25">
      <c r="A766" s="6">
        <f ca="1">A765+TIME(0,0,Segéd!A766)</f>
        <v>1.6982754629629615</v>
      </c>
      <c r="B766" s="7">
        <f ca="1">RANDBETWEEN(1,'Üzleti adatok'!$B$4)</f>
        <v>1</v>
      </c>
      <c r="C766" s="7" t="str">
        <f ca="1">INDEX(Palacsinták!$A$2:$A$4,RANDBETWEEN(1,Segéd!$K$2))</f>
        <v>Túrós</v>
      </c>
      <c r="D766" s="8">
        <f ca="1">IF(Segéd!D766&gt;Vásárlás!B766,Vásárlás!B766*INDEX(Palacsinták!$B$2:$B$1000,MATCH(Vásárlás!C766,Palacsinták!$A$2:$A$1000,0)),MAX(Segéd!D766,0)*INDEX(Palacsinták!$B$2:$B$1000,MATCH(Vásárlás!C766,Palacsinták!$A$2:$A$1000,0)))</f>
        <v>0</v>
      </c>
      <c r="E766" s="9">
        <f ca="1">IF(E765&lt;A766,A766+Segéd!F766,Vásárlás!E765+Segéd!F766)</f>
        <v>1.6982754629629615</v>
      </c>
    </row>
    <row r="767" spans="1:5" x14ac:dyDescent="0.25">
      <c r="A767" s="6">
        <f ca="1">A766+TIME(0,0,Segéd!A767)</f>
        <v>1.6999189814814801</v>
      </c>
      <c r="B767" s="7">
        <f ca="1">RANDBETWEEN(1,'Üzleti adatok'!$B$4)</f>
        <v>5</v>
      </c>
      <c r="C767" s="7" t="str">
        <f ca="1">INDEX(Palacsinták!$A$2:$A$4,RANDBETWEEN(1,Segéd!$K$2))</f>
        <v>Túrós</v>
      </c>
      <c r="D767" s="8">
        <f ca="1">IF(Segéd!D767&gt;Vásárlás!B767,Vásárlás!B767*INDEX(Palacsinták!$B$2:$B$1000,MATCH(Vásárlás!C767,Palacsinták!$A$2:$A$1000,0)),MAX(Segéd!D767,0)*INDEX(Palacsinták!$B$2:$B$1000,MATCH(Vásárlás!C767,Palacsinták!$A$2:$A$1000,0)))</f>
        <v>0</v>
      </c>
      <c r="E767" s="9">
        <f ca="1">IF(E766&lt;A767,A767+Segéd!F767,Vásárlás!E766+Segéd!F767)</f>
        <v>1.6999189814814801</v>
      </c>
    </row>
    <row r="768" spans="1:5" x14ac:dyDescent="0.25">
      <c r="A768" s="6">
        <f ca="1">A767+TIME(0,0,Segéd!A768)</f>
        <v>1.7018865740740727</v>
      </c>
      <c r="B768" s="7">
        <f ca="1">RANDBETWEEN(1,'Üzleti adatok'!$B$4)</f>
        <v>5</v>
      </c>
      <c r="C768" s="7" t="str">
        <f ca="1">INDEX(Palacsinták!$A$2:$A$4,RANDBETWEEN(1,Segéd!$K$2))</f>
        <v>Túrós</v>
      </c>
      <c r="D768" s="8">
        <f ca="1">IF(Segéd!D768&gt;Vásárlás!B768,Vásárlás!B768*INDEX(Palacsinták!$B$2:$B$1000,MATCH(Vásárlás!C768,Palacsinták!$A$2:$A$1000,0)),MAX(Segéd!D768,0)*INDEX(Palacsinták!$B$2:$B$1000,MATCH(Vásárlás!C768,Palacsinták!$A$2:$A$1000,0)))</f>
        <v>0</v>
      </c>
      <c r="E768" s="9">
        <f ca="1">IF(E767&lt;A768,A768+Segéd!F768,Vásárlás!E767+Segéd!F768)</f>
        <v>1.7018865740740727</v>
      </c>
    </row>
    <row r="769" spans="1:5" x14ac:dyDescent="0.25">
      <c r="A769" s="6">
        <f ca="1">A768+TIME(0,0,Segéd!A769)</f>
        <v>1.7052777777777763</v>
      </c>
      <c r="B769" s="7">
        <f ca="1">RANDBETWEEN(1,'Üzleti adatok'!$B$4)</f>
        <v>4</v>
      </c>
      <c r="C769" s="7" t="str">
        <f ca="1">INDEX(Palacsinták!$A$2:$A$4,RANDBETWEEN(1,Segéd!$K$2))</f>
        <v>Nutellás</v>
      </c>
      <c r="D769" s="8">
        <f ca="1">IF(Segéd!D769&gt;Vásárlás!B769,Vásárlás!B769*INDEX(Palacsinták!$B$2:$B$1000,MATCH(Vásárlás!C769,Palacsinták!$A$2:$A$1000,0)),MAX(Segéd!D769,0)*INDEX(Palacsinták!$B$2:$B$1000,MATCH(Vásárlás!C769,Palacsinták!$A$2:$A$1000,0)))</f>
        <v>0</v>
      </c>
      <c r="E769" s="9">
        <f ca="1">IF(E768&lt;A769,A769+Segéd!F769,Vásárlás!E768+Segéd!F769)</f>
        <v>1.7052777777777763</v>
      </c>
    </row>
    <row r="770" spans="1:5" x14ac:dyDescent="0.25">
      <c r="A770" s="6">
        <f ca="1">A769+TIME(0,0,Segéd!A770)</f>
        <v>1.7062268518518504</v>
      </c>
      <c r="B770" s="7">
        <f ca="1">RANDBETWEEN(1,'Üzleti adatok'!$B$4)</f>
        <v>4</v>
      </c>
      <c r="C770" s="7" t="str">
        <f ca="1">INDEX(Palacsinták!$A$2:$A$4,RANDBETWEEN(1,Segéd!$K$2))</f>
        <v>Lekváros</v>
      </c>
      <c r="D770" s="8">
        <f ca="1">IF(Segéd!D770&gt;Vásárlás!B770,Vásárlás!B770*INDEX(Palacsinták!$B$2:$B$1000,MATCH(Vásárlás!C770,Palacsinták!$A$2:$A$1000,0)),MAX(Segéd!D770,0)*INDEX(Palacsinták!$B$2:$B$1000,MATCH(Vásárlás!C770,Palacsinták!$A$2:$A$1000,0)))</f>
        <v>0</v>
      </c>
      <c r="E770" s="9">
        <f ca="1">IF(E769&lt;A770,A770+Segéd!F770,Vásárlás!E769+Segéd!F770)</f>
        <v>1.7062268518518504</v>
      </c>
    </row>
    <row r="771" spans="1:5" x14ac:dyDescent="0.25">
      <c r="A771" s="6">
        <f ca="1">A770+TIME(0,0,Segéd!A771)</f>
        <v>1.7073263888888874</v>
      </c>
      <c r="B771" s="7">
        <f ca="1">RANDBETWEEN(1,'Üzleti adatok'!$B$4)</f>
        <v>3</v>
      </c>
      <c r="C771" s="7" t="str">
        <f ca="1">INDEX(Palacsinták!$A$2:$A$4,RANDBETWEEN(1,Segéd!$K$2))</f>
        <v>Túrós</v>
      </c>
      <c r="D771" s="8">
        <f ca="1">IF(Segéd!D771&gt;Vásárlás!B771,Vásárlás!B771*INDEX(Palacsinták!$B$2:$B$1000,MATCH(Vásárlás!C771,Palacsinták!$A$2:$A$1000,0)),MAX(Segéd!D771,0)*INDEX(Palacsinták!$B$2:$B$1000,MATCH(Vásárlás!C771,Palacsinták!$A$2:$A$1000,0)))</f>
        <v>0</v>
      </c>
      <c r="E771" s="9">
        <f ca="1">IF(E770&lt;A771,A771+Segéd!F771,Vásárlás!E770+Segéd!F771)</f>
        <v>1.7073263888888874</v>
      </c>
    </row>
    <row r="772" spans="1:5" x14ac:dyDescent="0.25">
      <c r="A772" s="6">
        <f ca="1">A771+TIME(0,0,Segéd!A772)</f>
        <v>1.7098842592592578</v>
      </c>
      <c r="B772" s="7">
        <f ca="1">RANDBETWEEN(1,'Üzleti adatok'!$B$4)</f>
        <v>3</v>
      </c>
      <c r="C772" s="7" t="str">
        <f ca="1">INDEX(Palacsinták!$A$2:$A$4,RANDBETWEEN(1,Segéd!$K$2))</f>
        <v>Nutellás</v>
      </c>
      <c r="D772" s="8">
        <f ca="1">IF(Segéd!D772&gt;Vásárlás!B772,Vásárlás!B772*INDEX(Palacsinták!$B$2:$B$1000,MATCH(Vásárlás!C772,Palacsinták!$A$2:$A$1000,0)),MAX(Segéd!D772,0)*INDEX(Palacsinták!$B$2:$B$1000,MATCH(Vásárlás!C772,Palacsinták!$A$2:$A$1000,0)))</f>
        <v>0</v>
      </c>
      <c r="E772" s="9">
        <f ca="1">IF(E771&lt;A772,A772+Segéd!F772,Vásárlás!E771+Segéd!F772)</f>
        <v>1.7098842592592578</v>
      </c>
    </row>
    <row r="773" spans="1:5" x14ac:dyDescent="0.25">
      <c r="A773" s="6">
        <f ca="1">A772+TIME(0,0,Segéd!A773)</f>
        <v>1.7127893518518504</v>
      </c>
      <c r="B773" s="7">
        <f ca="1">RANDBETWEEN(1,'Üzleti adatok'!$B$4)</f>
        <v>2</v>
      </c>
      <c r="C773" s="7" t="str">
        <f ca="1">INDEX(Palacsinták!$A$2:$A$4,RANDBETWEEN(1,Segéd!$K$2))</f>
        <v>Nutellás</v>
      </c>
      <c r="D773" s="8">
        <f ca="1">IF(Segéd!D773&gt;Vásárlás!B773,Vásárlás!B773*INDEX(Palacsinták!$B$2:$B$1000,MATCH(Vásárlás!C773,Palacsinták!$A$2:$A$1000,0)),MAX(Segéd!D773,0)*INDEX(Palacsinták!$B$2:$B$1000,MATCH(Vásárlás!C773,Palacsinták!$A$2:$A$1000,0)))</f>
        <v>0</v>
      </c>
      <c r="E773" s="9">
        <f ca="1">IF(E772&lt;A773,A773+Segéd!F773,Vásárlás!E772+Segéd!F773)</f>
        <v>1.7127893518518504</v>
      </c>
    </row>
    <row r="774" spans="1:5" x14ac:dyDescent="0.25">
      <c r="A774" s="6">
        <f ca="1">A773+TIME(0,0,Segéd!A774)</f>
        <v>1.7131481481481468</v>
      </c>
      <c r="B774" s="7">
        <f ca="1">RANDBETWEEN(1,'Üzleti adatok'!$B$4)</f>
        <v>4</v>
      </c>
      <c r="C774" s="7" t="str">
        <f ca="1">INDEX(Palacsinták!$A$2:$A$4,RANDBETWEEN(1,Segéd!$K$2))</f>
        <v>Túrós</v>
      </c>
      <c r="D774" s="8">
        <f ca="1">IF(Segéd!D774&gt;Vásárlás!B774,Vásárlás!B774*INDEX(Palacsinták!$B$2:$B$1000,MATCH(Vásárlás!C774,Palacsinták!$A$2:$A$1000,0)),MAX(Segéd!D774,0)*INDEX(Palacsinták!$B$2:$B$1000,MATCH(Vásárlás!C774,Palacsinták!$A$2:$A$1000,0)))</f>
        <v>0</v>
      </c>
      <c r="E774" s="9">
        <f ca="1">IF(E773&lt;A774,A774+Segéd!F774,Vásárlás!E773+Segéd!F774)</f>
        <v>1.7131481481481468</v>
      </c>
    </row>
    <row r="775" spans="1:5" x14ac:dyDescent="0.25">
      <c r="A775" s="6">
        <f ca="1">A774+TIME(0,0,Segéd!A775)</f>
        <v>1.7140624999999987</v>
      </c>
      <c r="B775" s="7">
        <f ca="1">RANDBETWEEN(1,'Üzleti adatok'!$B$4)</f>
        <v>4</v>
      </c>
      <c r="C775" s="7" t="str">
        <f ca="1">INDEX(Palacsinták!$A$2:$A$4,RANDBETWEEN(1,Segéd!$K$2))</f>
        <v>Túrós</v>
      </c>
      <c r="D775" s="8">
        <f ca="1">IF(Segéd!D775&gt;Vásárlás!B775,Vásárlás!B775*INDEX(Palacsinták!$B$2:$B$1000,MATCH(Vásárlás!C775,Palacsinták!$A$2:$A$1000,0)),MAX(Segéd!D775,0)*INDEX(Palacsinták!$B$2:$B$1000,MATCH(Vásárlás!C775,Palacsinták!$A$2:$A$1000,0)))</f>
        <v>0</v>
      </c>
      <c r="E775" s="9">
        <f ca="1">IF(E774&lt;A775,A775+Segéd!F775,Vásárlás!E774+Segéd!F775)</f>
        <v>1.7140624999999987</v>
      </c>
    </row>
    <row r="776" spans="1:5" x14ac:dyDescent="0.25">
      <c r="A776" s="6">
        <f ca="1">A775+TIME(0,0,Segéd!A776)</f>
        <v>1.7174421296296283</v>
      </c>
      <c r="B776" s="7">
        <f ca="1">RANDBETWEEN(1,'Üzleti adatok'!$B$4)</f>
        <v>5</v>
      </c>
      <c r="C776" s="7" t="str">
        <f ca="1">INDEX(Palacsinták!$A$2:$A$4,RANDBETWEEN(1,Segéd!$K$2))</f>
        <v>Nutellás</v>
      </c>
      <c r="D776" s="8">
        <f ca="1">IF(Segéd!D776&gt;Vásárlás!B776,Vásárlás!B776*INDEX(Palacsinták!$B$2:$B$1000,MATCH(Vásárlás!C776,Palacsinták!$A$2:$A$1000,0)),MAX(Segéd!D776,0)*INDEX(Palacsinták!$B$2:$B$1000,MATCH(Vásárlás!C776,Palacsinták!$A$2:$A$1000,0)))</f>
        <v>0</v>
      </c>
      <c r="E776" s="9">
        <f ca="1">IF(E775&lt;A776,A776+Segéd!F776,Vásárlás!E775+Segéd!F776)</f>
        <v>1.7174421296296283</v>
      </c>
    </row>
    <row r="777" spans="1:5" x14ac:dyDescent="0.25">
      <c r="A777" s="6">
        <f ca="1">A776+TIME(0,0,Segéd!A777)</f>
        <v>1.7203240740740726</v>
      </c>
      <c r="B777" s="7">
        <f ca="1">RANDBETWEEN(1,'Üzleti adatok'!$B$4)</f>
        <v>2</v>
      </c>
      <c r="C777" s="7" t="str">
        <f ca="1">INDEX(Palacsinták!$A$2:$A$4,RANDBETWEEN(1,Segéd!$K$2))</f>
        <v>Nutellás</v>
      </c>
      <c r="D777" s="8">
        <f ca="1">IF(Segéd!D777&gt;Vásárlás!B777,Vásárlás!B777*INDEX(Palacsinták!$B$2:$B$1000,MATCH(Vásárlás!C777,Palacsinták!$A$2:$A$1000,0)),MAX(Segéd!D777,0)*INDEX(Palacsinták!$B$2:$B$1000,MATCH(Vásárlás!C777,Palacsinták!$A$2:$A$1000,0)))</f>
        <v>0</v>
      </c>
      <c r="E777" s="9">
        <f ca="1">IF(E776&lt;A777,A777+Segéd!F777,Vásárlás!E776+Segéd!F777)</f>
        <v>1.7203240740740726</v>
      </c>
    </row>
    <row r="778" spans="1:5" x14ac:dyDescent="0.25">
      <c r="A778" s="6">
        <f ca="1">A777+TIME(0,0,Segéd!A778)</f>
        <v>1.7212962962962948</v>
      </c>
      <c r="B778" s="7">
        <f ca="1">RANDBETWEEN(1,'Üzleti adatok'!$B$4)</f>
        <v>5</v>
      </c>
      <c r="C778" s="7" t="str">
        <f ca="1">INDEX(Palacsinták!$A$2:$A$4,RANDBETWEEN(1,Segéd!$K$2))</f>
        <v>Túrós</v>
      </c>
      <c r="D778" s="8">
        <f ca="1">IF(Segéd!D778&gt;Vásárlás!B778,Vásárlás!B778*INDEX(Palacsinták!$B$2:$B$1000,MATCH(Vásárlás!C778,Palacsinták!$A$2:$A$1000,0)),MAX(Segéd!D778,0)*INDEX(Palacsinták!$B$2:$B$1000,MATCH(Vásárlás!C778,Palacsinták!$A$2:$A$1000,0)))</f>
        <v>0</v>
      </c>
      <c r="E778" s="9">
        <f ca="1">IF(E777&lt;A778,A778+Segéd!F778,Vásárlás!E777+Segéd!F778)</f>
        <v>1.7212962962962948</v>
      </c>
    </row>
    <row r="779" spans="1:5" x14ac:dyDescent="0.25">
      <c r="A779" s="6">
        <f ca="1">A778+TIME(0,0,Segéd!A779)</f>
        <v>1.7238657407407392</v>
      </c>
      <c r="B779" s="7">
        <f ca="1">RANDBETWEEN(1,'Üzleti adatok'!$B$4)</f>
        <v>5</v>
      </c>
      <c r="C779" s="7" t="str">
        <f ca="1">INDEX(Palacsinták!$A$2:$A$4,RANDBETWEEN(1,Segéd!$K$2))</f>
        <v>Nutellás</v>
      </c>
      <c r="D779" s="8">
        <f ca="1">IF(Segéd!D779&gt;Vásárlás!B779,Vásárlás!B779*INDEX(Palacsinták!$B$2:$B$1000,MATCH(Vásárlás!C779,Palacsinták!$A$2:$A$1000,0)),MAX(Segéd!D779,0)*INDEX(Palacsinták!$B$2:$B$1000,MATCH(Vásárlás!C779,Palacsinták!$A$2:$A$1000,0)))</f>
        <v>0</v>
      </c>
      <c r="E779" s="9">
        <f ca="1">IF(E778&lt;A779,A779+Segéd!F779,Vásárlás!E778+Segéd!F779)</f>
        <v>1.7238657407407392</v>
      </c>
    </row>
    <row r="780" spans="1:5" x14ac:dyDescent="0.25">
      <c r="A780" s="6">
        <f ca="1">A779+TIME(0,0,Segéd!A780)</f>
        <v>1.723993055555554</v>
      </c>
      <c r="B780" s="7">
        <f ca="1">RANDBETWEEN(1,'Üzleti adatok'!$B$4)</f>
        <v>4</v>
      </c>
      <c r="C780" s="7" t="str">
        <f ca="1">INDEX(Palacsinták!$A$2:$A$4,RANDBETWEEN(1,Segéd!$K$2))</f>
        <v>Nutellás</v>
      </c>
      <c r="D780" s="8">
        <f ca="1">IF(Segéd!D780&gt;Vásárlás!B780,Vásárlás!B780*INDEX(Palacsinták!$B$2:$B$1000,MATCH(Vásárlás!C780,Palacsinták!$A$2:$A$1000,0)),MAX(Segéd!D780,0)*INDEX(Palacsinták!$B$2:$B$1000,MATCH(Vásárlás!C780,Palacsinták!$A$2:$A$1000,0)))</f>
        <v>0</v>
      </c>
      <c r="E780" s="9">
        <f ca="1">IF(E779&lt;A780,A780+Segéd!F780,Vásárlás!E779+Segéd!F780)</f>
        <v>1.723993055555554</v>
      </c>
    </row>
    <row r="781" spans="1:5" x14ac:dyDescent="0.25">
      <c r="A781" s="6">
        <f ca="1">A780+TIME(0,0,Segéd!A781)</f>
        <v>1.7243749999999984</v>
      </c>
      <c r="B781" s="7">
        <f ca="1">RANDBETWEEN(1,'Üzleti adatok'!$B$4)</f>
        <v>3</v>
      </c>
      <c r="C781" s="7" t="str">
        <f ca="1">INDEX(Palacsinták!$A$2:$A$4,RANDBETWEEN(1,Segéd!$K$2))</f>
        <v>Lekváros</v>
      </c>
      <c r="D781" s="8">
        <f ca="1">IF(Segéd!D781&gt;Vásárlás!B781,Vásárlás!B781*INDEX(Palacsinták!$B$2:$B$1000,MATCH(Vásárlás!C781,Palacsinták!$A$2:$A$1000,0)),MAX(Segéd!D781,0)*INDEX(Palacsinták!$B$2:$B$1000,MATCH(Vásárlás!C781,Palacsinták!$A$2:$A$1000,0)))</f>
        <v>0</v>
      </c>
      <c r="E781" s="9">
        <f ca="1">IF(E780&lt;A781,A781+Segéd!F781,Vásárlás!E780+Segéd!F781)</f>
        <v>1.7243749999999984</v>
      </c>
    </row>
    <row r="782" spans="1:5" x14ac:dyDescent="0.25">
      <c r="A782" s="6">
        <f ca="1">A781+TIME(0,0,Segéd!A782)</f>
        <v>1.7248958333333317</v>
      </c>
      <c r="B782" s="7">
        <f ca="1">RANDBETWEEN(1,'Üzleti adatok'!$B$4)</f>
        <v>3</v>
      </c>
      <c r="C782" s="7" t="str">
        <f ca="1">INDEX(Palacsinták!$A$2:$A$4,RANDBETWEEN(1,Segéd!$K$2))</f>
        <v>Lekváros</v>
      </c>
      <c r="D782" s="8">
        <f ca="1">IF(Segéd!D782&gt;Vásárlás!B782,Vásárlás!B782*INDEX(Palacsinták!$B$2:$B$1000,MATCH(Vásárlás!C782,Palacsinták!$A$2:$A$1000,0)),MAX(Segéd!D782,0)*INDEX(Palacsinták!$B$2:$B$1000,MATCH(Vásárlás!C782,Palacsinták!$A$2:$A$1000,0)))</f>
        <v>0</v>
      </c>
      <c r="E782" s="9">
        <f ca="1">IF(E781&lt;A782,A782+Segéd!F782,Vásárlás!E781+Segéd!F782)</f>
        <v>1.7248958333333317</v>
      </c>
    </row>
    <row r="783" spans="1:5" x14ac:dyDescent="0.25">
      <c r="A783" s="6">
        <f ca="1">A782+TIME(0,0,Segéd!A783)</f>
        <v>1.7282291666666652</v>
      </c>
      <c r="B783" s="7">
        <f ca="1">RANDBETWEEN(1,'Üzleti adatok'!$B$4)</f>
        <v>5</v>
      </c>
      <c r="C783" s="7" t="str">
        <f ca="1">INDEX(Palacsinták!$A$2:$A$4,RANDBETWEEN(1,Segéd!$K$2))</f>
        <v>Túrós</v>
      </c>
      <c r="D783" s="8">
        <f ca="1">IF(Segéd!D783&gt;Vásárlás!B783,Vásárlás!B783*INDEX(Palacsinták!$B$2:$B$1000,MATCH(Vásárlás!C783,Palacsinták!$A$2:$A$1000,0)),MAX(Segéd!D783,0)*INDEX(Palacsinták!$B$2:$B$1000,MATCH(Vásárlás!C783,Palacsinták!$A$2:$A$1000,0)))</f>
        <v>0</v>
      </c>
      <c r="E783" s="9">
        <f ca="1">IF(E782&lt;A783,A783+Segéd!F783,Vásárlás!E782+Segéd!F783)</f>
        <v>1.7282291666666652</v>
      </c>
    </row>
    <row r="784" spans="1:5" x14ac:dyDescent="0.25">
      <c r="A784" s="6">
        <f ca="1">A783+TIME(0,0,Segéd!A784)</f>
        <v>1.7290393518518503</v>
      </c>
      <c r="B784" s="7">
        <f ca="1">RANDBETWEEN(1,'Üzleti adatok'!$B$4)</f>
        <v>3</v>
      </c>
      <c r="C784" s="7" t="str">
        <f ca="1">INDEX(Palacsinták!$A$2:$A$4,RANDBETWEEN(1,Segéd!$K$2))</f>
        <v>Túrós</v>
      </c>
      <c r="D784" s="8">
        <f ca="1">IF(Segéd!D784&gt;Vásárlás!B784,Vásárlás!B784*INDEX(Palacsinták!$B$2:$B$1000,MATCH(Vásárlás!C784,Palacsinták!$A$2:$A$1000,0)),MAX(Segéd!D784,0)*INDEX(Palacsinták!$B$2:$B$1000,MATCH(Vásárlás!C784,Palacsinták!$A$2:$A$1000,0)))</f>
        <v>0</v>
      </c>
      <c r="E784" s="9">
        <f ca="1">IF(E783&lt;A784,A784+Segéd!F784,Vásárlás!E783+Segéd!F784)</f>
        <v>1.7290393518518503</v>
      </c>
    </row>
    <row r="785" spans="1:5" x14ac:dyDescent="0.25">
      <c r="A785" s="6">
        <f ca="1">A784+TIME(0,0,Segéd!A785)</f>
        <v>1.7306134259259245</v>
      </c>
      <c r="B785" s="7">
        <f ca="1">RANDBETWEEN(1,'Üzleti adatok'!$B$4)</f>
        <v>1</v>
      </c>
      <c r="C785" s="7" t="str">
        <f ca="1">INDEX(Palacsinták!$A$2:$A$4,RANDBETWEEN(1,Segéd!$K$2))</f>
        <v>Túrós</v>
      </c>
      <c r="D785" s="8">
        <f ca="1">IF(Segéd!D785&gt;Vásárlás!B785,Vásárlás!B785*INDEX(Palacsinták!$B$2:$B$1000,MATCH(Vásárlás!C785,Palacsinták!$A$2:$A$1000,0)),MAX(Segéd!D785,0)*INDEX(Palacsinták!$B$2:$B$1000,MATCH(Vásárlás!C785,Palacsinták!$A$2:$A$1000,0)))</f>
        <v>0</v>
      </c>
      <c r="E785" s="9">
        <f ca="1">IF(E784&lt;A785,A785+Segéd!F785,Vásárlás!E784+Segéd!F785)</f>
        <v>1.7306134259259245</v>
      </c>
    </row>
    <row r="786" spans="1:5" x14ac:dyDescent="0.25">
      <c r="A786" s="6">
        <f ca="1">A785+TIME(0,0,Segéd!A786)</f>
        <v>1.7340046296296281</v>
      </c>
      <c r="B786" s="7">
        <f ca="1">RANDBETWEEN(1,'Üzleti adatok'!$B$4)</f>
        <v>1</v>
      </c>
      <c r="C786" s="7" t="str">
        <f ca="1">INDEX(Palacsinták!$A$2:$A$4,RANDBETWEEN(1,Segéd!$K$2))</f>
        <v>Nutellás</v>
      </c>
      <c r="D786" s="8">
        <f ca="1">IF(Segéd!D786&gt;Vásárlás!B786,Vásárlás!B786*INDEX(Palacsinták!$B$2:$B$1000,MATCH(Vásárlás!C786,Palacsinták!$A$2:$A$1000,0)),MAX(Segéd!D786,0)*INDEX(Palacsinták!$B$2:$B$1000,MATCH(Vásárlás!C786,Palacsinták!$A$2:$A$1000,0)))</f>
        <v>0</v>
      </c>
      <c r="E786" s="9">
        <f ca="1">IF(E785&lt;A786,A786+Segéd!F786,Vásárlás!E785+Segéd!F786)</f>
        <v>1.7340046296296281</v>
      </c>
    </row>
    <row r="787" spans="1:5" x14ac:dyDescent="0.25">
      <c r="A787" s="6">
        <f ca="1">A786+TIME(0,0,Segéd!A787)</f>
        <v>1.7365393518518504</v>
      </c>
      <c r="B787" s="7">
        <f ca="1">RANDBETWEEN(1,'Üzleti adatok'!$B$4)</f>
        <v>2</v>
      </c>
      <c r="C787" s="7" t="str">
        <f ca="1">INDEX(Palacsinták!$A$2:$A$4,RANDBETWEEN(1,Segéd!$K$2))</f>
        <v>Túrós</v>
      </c>
      <c r="D787" s="8">
        <f ca="1">IF(Segéd!D787&gt;Vásárlás!B787,Vásárlás!B787*INDEX(Palacsinták!$B$2:$B$1000,MATCH(Vásárlás!C787,Palacsinták!$A$2:$A$1000,0)),MAX(Segéd!D787,0)*INDEX(Palacsinták!$B$2:$B$1000,MATCH(Vásárlás!C787,Palacsinták!$A$2:$A$1000,0)))</f>
        <v>0</v>
      </c>
      <c r="E787" s="9">
        <f ca="1">IF(E786&lt;A787,A787+Segéd!F787,Vásárlás!E786+Segéd!F787)</f>
        <v>1.7365393518518504</v>
      </c>
    </row>
    <row r="788" spans="1:5" x14ac:dyDescent="0.25">
      <c r="A788" s="6">
        <f ca="1">A787+TIME(0,0,Segéd!A788)</f>
        <v>1.7371990740740726</v>
      </c>
      <c r="B788" s="7">
        <f ca="1">RANDBETWEEN(1,'Üzleti adatok'!$B$4)</f>
        <v>1</v>
      </c>
      <c r="C788" s="7" t="str">
        <f ca="1">INDEX(Palacsinták!$A$2:$A$4,RANDBETWEEN(1,Segéd!$K$2))</f>
        <v>Túrós</v>
      </c>
      <c r="D788" s="8">
        <f ca="1">IF(Segéd!D788&gt;Vásárlás!B788,Vásárlás!B788*INDEX(Palacsinták!$B$2:$B$1000,MATCH(Vásárlás!C788,Palacsinták!$A$2:$A$1000,0)),MAX(Segéd!D788,0)*INDEX(Palacsinták!$B$2:$B$1000,MATCH(Vásárlás!C788,Palacsinták!$A$2:$A$1000,0)))</f>
        <v>0</v>
      </c>
      <c r="E788" s="9">
        <f ca="1">IF(E787&lt;A788,A788+Segéd!F788,Vásárlás!E787+Segéd!F788)</f>
        <v>1.7371990740740726</v>
      </c>
    </row>
    <row r="789" spans="1:5" x14ac:dyDescent="0.25">
      <c r="A789" s="6">
        <f ca="1">A788+TIME(0,0,Segéd!A789)</f>
        <v>1.7376851851851838</v>
      </c>
      <c r="B789" s="7">
        <f ca="1">RANDBETWEEN(1,'Üzleti adatok'!$B$4)</f>
        <v>2</v>
      </c>
      <c r="C789" s="7" t="str">
        <f ca="1">INDEX(Palacsinták!$A$2:$A$4,RANDBETWEEN(1,Segéd!$K$2))</f>
        <v>Túrós</v>
      </c>
      <c r="D789" s="8">
        <f ca="1">IF(Segéd!D789&gt;Vásárlás!B789,Vásárlás!B789*INDEX(Palacsinták!$B$2:$B$1000,MATCH(Vásárlás!C789,Palacsinták!$A$2:$A$1000,0)),MAX(Segéd!D789,0)*INDEX(Palacsinták!$B$2:$B$1000,MATCH(Vásárlás!C789,Palacsinták!$A$2:$A$1000,0)))</f>
        <v>0</v>
      </c>
      <c r="E789" s="9">
        <f ca="1">IF(E788&lt;A789,A789+Segéd!F789,Vásárlás!E788+Segéd!F789)</f>
        <v>1.7376851851851838</v>
      </c>
    </row>
    <row r="790" spans="1:5" x14ac:dyDescent="0.25">
      <c r="A790" s="6">
        <f ca="1">A789+TIME(0,0,Segéd!A790)</f>
        <v>1.7409490740740727</v>
      </c>
      <c r="B790" s="7">
        <f ca="1">RANDBETWEEN(1,'Üzleti adatok'!$B$4)</f>
        <v>1</v>
      </c>
      <c r="C790" s="7" t="str">
        <f ca="1">INDEX(Palacsinták!$A$2:$A$4,RANDBETWEEN(1,Segéd!$K$2))</f>
        <v>Nutellás</v>
      </c>
      <c r="D790" s="8">
        <f ca="1">IF(Segéd!D790&gt;Vásárlás!B790,Vásárlás!B790*INDEX(Palacsinták!$B$2:$B$1000,MATCH(Vásárlás!C790,Palacsinták!$A$2:$A$1000,0)),MAX(Segéd!D790,0)*INDEX(Palacsinták!$B$2:$B$1000,MATCH(Vásárlás!C790,Palacsinták!$A$2:$A$1000,0)))</f>
        <v>0</v>
      </c>
      <c r="E790" s="9">
        <f ca="1">IF(E789&lt;A790,A790+Segéd!F790,Vásárlás!E789+Segéd!F790)</f>
        <v>1.7409490740740727</v>
      </c>
    </row>
    <row r="791" spans="1:5" x14ac:dyDescent="0.25">
      <c r="A791" s="6">
        <f ca="1">A790+TIME(0,0,Segéd!A791)</f>
        <v>1.7440393518518504</v>
      </c>
      <c r="B791" s="7">
        <f ca="1">RANDBETWEEN(1,'Üzleti adatok'!$B$4)</f>
        <v>5</v>
      </c>
      <c r="C791" s="7" t="str">
        <f ca="1">INDEX(Palacsinták!$A$2:$A$4,RANDBETWEEN(1,Segéd!$K$2))</f>
        <v>Túrós</v>
      </c>
      <c r="D791" s="8">
        <f ca="1">IF(Segéd!D791&gt;Vásárlás!B791,Vásárlás!B791*INDEX(Palacsinták!$B$2:$B$1000,MATCH(Vásárlás!C791,Palacsinták!$A$2:$A$1000,0)),MAX(Segéd!D791,0)*INDEX(Palacsinták!$B$2:$B$1000,MATCH(Vásárlás!C791,Palacsinták!$A$2:$A$1000,0)))</f>
        <v>0</v>
      </c>
      <c r="E791" s="9">
        <f ca="1">IF(E790&lt;A791,A791+Segéd!F791,Vásárlás!E790+Segéd!F791)</f>
        <v>1.7440393518518504</v>
      </c>
    </row>
    <row r="792" spans="1:5" x14ac:dyDescent="0.25">
      <c r="A792" s="6">
        <f ca="1">A791+TIME(0,0,Segéd!A792)</f>
        <v>1.7447106481481467</v>
      </c>
      <c r="B792" s="7">
        <f ca="1">RANDBETWEEN(1,'Üzleti adatok'!$B$4)</f>
        <v>3</v>
      </c>
      <c r="C792" s="7" t="str">
        <f ca="1">INDEX(Palacsinták!$A$2:$A$4,RANDBETWEEN(1,Segéd!$K$2))</f>
        <v>Nutellás</v>
      </c>
      <c r="D792" s="8">
        <f ca="1">IF(Segéd!D792&gt;Vásárlás!B792,Vásárlás!B792*INDEX(Palacsinták!$B$2:$B$1000,MATCH(Vásárlás!C792,Palacsinták!$A$2:$A$1000,0)),MAX(Segéd!D792,0)*INDEX(Palacsinták!$B$2:$B$1000,MATCH(Vásárlás!C792,Palacsinták!$A$2:$A$1000,0)))</f>
        <v>0</v>
      </c>
      <c r="E792" s="9">
        <f ca="1">IF(E791&lt;A792,A792+Segéd!F792,Vásárlás!E791+Segéd!F792)</f>
        <v>1.7447106481481467</v>
      </c>
    </row>
    <row r="793" spans="1:5" x14ac:dyDescent="0.25">
      <c r="A793" s="6">
        <f ca="1">A792+TIME(0,0,Segéd!A793)</f>
        <v>1.7456828703703688</v>
      </c>
      <c r="B793" s="7">
        <f ca="1">RANDBETWEEN(1,'Üzleti adatok'!$B$4)</f>
        <v>2</v>
      </c>
      <c r="C793" s="7" t="str">
        <f ca="1">INDEX(Palacsinták!$A$2:$A$4,RANDBETWEEN(1,Segéd!$K$2))</f>
        <v>Lekváros</v>
      </c>
      <c r="D793" s="8">
        <f ca="1">IF(Segéd!D793&gt;Vásárlás!B793,Vásárlás!B793*INDEX(Palacsinták!$B$2:$B$1000,MATCH(Vásárlás!C793,Palacsinták!$A$2:$A$1000,0)),MAX(Segéd!D793,0)*INDEX(Palacsinták!$B$2:$B$1000,MATCH(Vásárlás!C793,Palacsinták!$A$2:$A$1000,0)))</f>
        <v>0</v>
      </c>
      <c r="E793" s="9">
        <f ca="1">IF(E792&lt;A793,A793+Segéd!F793,Vásárlás!E792+Segéd!F793)</f>
        <v>1.7456828703703688</v>
      </c>
    </row>
    <row r="794" spans="1:5" x14ac:dyDescent="0.25">
      <c r="A794" s="6">
        <f ca="1">A793+TIME(0,0,Segéd!A794)</f>
        <v>1.7478009259259244</v>
      </c>
      <c r="B794" s="7">
        <f ca="1">RANDBETWEEN(1,'Üzleti adatok'!$B$4)</f>
        <v>3</v>
      </c>
      <c r="C794" s="7" t="str">
        <f ca="1">INDEX(Palacsinták!$A$2:$A$4,RANDBETWEEN(1,Segéd!$K$2))</f>
        <v>Nutellás</v>
      </c>
      <c r="D794" s="8">
        <f ca="1">IF(Segéd!D794&gt;Vásárlás!B794,Vásárlás!B794*INDEX(Palacsinták!$B$2:$B$1000,MATCH(Vásárlás!C794,Palacsinták!$A$2:$A$1000,0)),MAX(Segéd!D794,0)*INDEX(Palacsinták!$B$2:$B$1000,MATCH(Vásárlás!C794,Palacsinták!$A$2:$A$1000,0)))</f>
        <v>0</v>
      </c>
      <c r="E794" s="9">
        <f ca="1">IF(E793&lt;A794,A794+Segéd!F794,Vásárlás!E793+Segéd!F794)</f>
        <v>1.7478009259259244</v>
      </c>
    </row>
    <row r="795" spans="1:5" x14ac:dyDescent="0.25">
      <c r="A795" s="6">
        <f ca="1">A794+TIME(0,0,Segéd!A795)</f>
        <v>1.7495370370370356</v>
      </c>
      <c r="B795" s="7">
        <f ca="1">RANDBETWEEN(1,'Üzleti adatok'!$B$4)</f>
        <v>1</v>
      </c>
      <c r="C795" s="7" t="str">
        <f ca="1">INDEX(Palacsinták!$A$2:$A$4,RANDBETWEEN(1,Segéd!$K$2))</f>
        <v>Lekváros</v>
      </c>
      <c r="D795" s="8">
        <f ca="1">IF(Segéd!D795&gt;Vásárlás!B795,Vásárlás!B795*INDEX(Palacsinták!$B$2:$B$1000,MATCH(Vásárlás!C795,Palacsinták!$A$2:$A$1000,0)),MAX(Segéd!D795,0)*INDEX(Palacsinták!$B$2:$B$1000,MATCH(Vásárlás!C795,Palacsinták!$A$2:$A$1000,0)))</f>
        <v>0</v>
      </c>
      <c r="E795" s="9">
        <f ca="1">IF(E794&lt;A795,A795+Segéd!F795,Vásárlás!E794+Segéd!F795)</f>
        <v>1.7495370370370356</v>
      </c>
    </row>
    <row r="796" spans="1:5" x14ac:dyDescent="0.25">
      <c r="A796" s="6">
        <f ca="1">A795+TIME(0,0,Segéd!A796)</f>
        <v>1.749756944444443</v>
      </c>
      <c r="B796" s="7">
        <f ca="1">RANDBETWEEN(1,'Üzleti adatok'!$B$4)</f>
        <v>1</v>
      </c>
      <c r="C796" s="7" t="str">
        <f ca="1">INDEX(Palacsinták!$A$2:$A$4,RANDBETWEEN(1,Segéd!$K$2))</f>
        <v>Nutellás</v>
      </c>
      <c r="D796" s="8">
        <f ca="1">IF(Segéd!D796&gt;Vásárlás!B796,Vásárlás!B796*INDEX(Palacsinták!$B$2:$B$1000,MATCH(Vásárlás!C796,Palacsinták!$A$2:$A$1000,0)),MAX(Segéd!D796,0)*INDEX(Palacsinták!$B$2:$B$1000,MATCH(Vásárlás!C796,Palacsinták!$A$2:$A$1000,0)))</f>
        <v>0</v>
      </c>
      <c r="E796" s="9">
        <f ca="1">IF(E795&lt;A796,A796+Segéd!F796,Vásárlás!E795+Segéd!F796)</f>
        <v>1.749756944444443</v>
      </c>
    </row>
    <row r="797" spans="1:5" x14ac:dyDescent="0.25">
      <c r="A797" s="6">
        <f ca="1">A796+TIME(0,0,Segéd!A797)</f>
        <v>1.7504282407407392</v>
      </c>
      <c r="B797" s="7">
        <f ca="1">RANDBETWEEN(1,'Üzleti adatok'!$B$4)</f>
        <v>4</v>
      </c>
      <c r="C797" s="7" t="str">
        <f ca="1">INDEX(Palacsinták!$A$2:$A$4,RANDBETWEEN(1,Segéd!$K$2))</f>
        <v>Nutellás</v>
      </c>
      <c r="D797" s="8">
        <f ca="1">IF(Segéd!D797&gt;Vásárlás!B797,Vásárlás!B797*INDEX(Palacsinták!$B$2:$B$1000,MATCH(Vásárlás!C797,Palacsinták!$A$2:$A$1000,0)),MAX(Segéd!D797,0)*INDEX(Palacsinták!$B$2:$B$1000,MATCH(Vásárlás!C797,Palacsinták!$A$2:$A$1000,0)))</f>
        <v>0</v>
      </c>
      <c r="E797" s="9">
        <f ca="1">IF(E796&lt;A797,A797+Segéd!F797,Vásárlás!E796+Segéd!F797)</f>
        <v>1.7504282407407392</v>
      </c>
    </row>
    <row r="798" spans="1:5" x14ac:dyDescent="0.25">
      <c r="A798" s="6">
        <f ca="1">A797+TIME(0,0,Segéd!A798)</f>
        <v>1.752893518518517</v>
      </c>
      <c r="B798" s="7">
        <f ca="1">RANDBETWEEN(1,'Üzleti adatok'!$B$4)</f>
        <v>2</v>
      </c>
      <c r="C798" s="7" t="str">
        <f ca="1">INDEX(Palacsinták!$A$2:$A$4,RANDBETWEEN(1,Segéd!$K$2))</f>
        <v>Nutellás</v>
      </c>
      <c r="D798" s="8">
        <f ca="1">IF(Segéd!D798&gt;Vásárlás!B798,Vásárlás!B798*INDEX(Palacsinták!$B$2:$B$1000,MATCH(Vásárlás!C798,Palacsinták!$A$2:$A$1000,0)),MAX(Segéd!D798,0)*INDEX(Palacsinták!$B$2:$B$1000,MATCH(Vásárlás!C798,Palacsinták!$A$2:$A$1000,0)))</f>
        <v>0</v>
      </c>
      <c r="E798" s="9">
        <f ca="1">IF(E797&lt;A798,A798+Segéd!F798,Vásárlás!E797+Segéd!F798)</f>
        <v>1.752893518518517</v>
      </c>
    </row>
    <row r="799" spans="1:5" x14ac:dyDescent="0.25">
      <c r="A799" s="6">
        <f ca="1">A798+TIME(0,0,Segéd!A799)</f>
        <v>1.7537384259259245</v>
      </c>
      <c r="B799" s="7">
        <f ca="1">RANDBETWEEN(1,'Üzleti adatok'!$B$4)</f>
        <v>4</v>
      </c>
      <c r="C799" s="7" t="str">
        <f ca="1">INDEX(Palacsinták!$A$2:$A$4,RANDBETWEEN(1,Segéd!$K$2))</f>
        <v>Túrós</v>
      </c>
      <c r="D799" s="8">
        <f ca="1">IF(Segéd!D799&gt;Vásárlás!B799,Vásárlás!B799*INDEX(Palacsinták!$B$2:$B$1000,MATCH(Vásárlás!C799,Palacsinták!$A$2:$A$1000,0)),MAX(Segéd!D799,0)*INDEX(Palacsinták!$B$2:$B$1000,MATCH(Vásárlás!C799,Palacsinták!$A$2:$A$1000,0)))</f>
        <v>0</v>
      </c>
      <c r="E799" s="9">
        <f ca="1">IF(E798&lt;A799,A799+Segéd!F799,Vásárlás!E798+Segéd!F799)</f>
        <v>1.7537384259259245</v>
      </c>
    </row>
    <row r="800" spans="1:5" x14ac:dyDescent="0.25">
      <c r="A800" s="6">
        <f ca="1">A799+TIME(0,0,Segéd!A800)</f>
        <v>1.7568287037037023</v>
      </c>
      <c r="B800" s="7">
        <f ca="1">RANDBETWEEN(1,'Üzleti adatok'!$B$4)</f>
        <v>1</v>
      </c>
      <c r="C800" s="7" t="str">
        <f ca="1">INDEX(Palacsinták!$A$2:$A$4,RANDBETWEEN(1,Segéd!$K$2))</f>
        <v>Lekváros</v>
      </c>
      <c r="D800" s="8">
        <f ca="1">IF(Segéd!D800&gt;Vásárlás!B800,Vásárlás!B800*INDEX(Palacsinták!$B$2:$B$1000,MATCH(Vásárlás!C800,Palacsinták!$A$2:$A$1000,0)),MAX(Segéd!D800,0)*INDEX(Palacsinták!$B$2:$B$1000,MATCH(Vásárlás!C800,Palacsinták!$A$2:$A$1000,0)))</f>
        <v>0</v>
      </c>
      <c r="E800" s="9">
        <f ca="1">IF(E799&lt;A800,A800+Segéd!F800,Vásárlás!E799+Segéd!F800)</f>
        <v>1.7568287037037023</v>
      </c>
    </row>
    <row r="801" spans="1:5" x14ac:dyDescent="0.25">
      <c r="A801" s="6">
        <f ca="1">A800+TIME(0,0,Segéd!A801)</f>
        <v>1.7586342592592579</v>
      </c>
      <c r="B801" s="7">
        <f ca="1">RANDBETWEEN(1,'Üzleti adatok'!$B$4)</f>
        <v>5</v>
      </c>
      <c r="C801" s="7" t="str">
        <f ca="1">INDEX(Palacsinták!$A$2:$A$4,RANDBETWEEN(1,Segéd!$K$2))</f>
        <v>Nutellás</v>
      </c>
      <c r="D801" s="8">
        <f ca="1">IF(Segéd!D801&gt;Vásárlás!B801,Vásárlás!B801*INDEX(Palacsinták!$B$2:$B$1000,MATCH(Vásárlás!C801,Palacsinták!$A$2:$A$1000,0)),MAX(Segéd!D801,0)*INDEX(Palacsinták!$B$2:$B$1000,MATCH(Vásárlás!C801,Palacsinták!$A$2:$A$1000,0)))</f>
        <v>0</v>
      </c>
      <c r="E801" s="9">
        <f ca="1">IF(E800&lt;A801,A801+Segéd!F801,Vásárlás!E800+Segéd!F801)</f>
        <v>1.7586342592592579</v>
      </c>
    </row>
    <row r="802" spans="1:5" x14ac:dyDescent="0.25">
      <c r="A802" s="6">
        <f ca="1">A801+TIME(0,0,Segéd!A802)</f>
        <v>1.7620138888888874</v>
      </c>
      <c r="B802" s="7">
        <f ca="1">RANDBETWEEN(1,'Üzleti adatok'!$B$4)</f>
        <v>3</v>
      </c>
      <c r="C802" s="7" t="str">
        <f ca="1">INDEX(Palacsinták!$A$2:$A$4,RANDBETWEEN(1,Segéd!$K$2))</f>
        <v>Lekváros</v>
      </c>
      <c r="D802" s="8">
        <f ca="1">IF(Segéd!D802&gt;Vásárlás!B802,Vásárlás!B802*INDEX(Palacsinták!$B$2:$B$1000,MATCH(Vásárlás!C802,Palacsinták!$A$2:$A$1000,0)),MAX(Segéd!D802,0)*INDEX(Palacsinták!$B$2:$B$1000,MATCH(Vásárlás!C802,Palacsinták!$A$2:$A$1000,0)))</f>
        <v>0</v>
      </c>
      <c r="E802" s="9">
        <f ca="1">IF(E801&lt;A802,A802+Segéd!F802,Vásárlás!E801+Segéd!F802)</f>
        <v>1.7620138888888874</v>
      </c>
    </row>
    <row r="803" spans="1:5" x14ac:dyDescent="0.25">
      <c r="A803" s="6">
        <f ca="1">A802+TIME(0,0,Segéd!A803)</f>
        <v>1.7632407407407393</v>
      </c>
      <c r="B803" s="7">
        <f ca="1">RANDBETWEEN(1,'Üzleti adatok'!$B$4)</f>
        <v>3</v>
      </c>
      <c r="C803" s="7" t="str">
        <f ca="1">INDEX(Palacsinták!$A$2:$A$4,RANDBETWEEN(1,Segéd!$K$2))</f>
        <v>Nutellás</v>
      </c>
      <c r="D803" s="8">
        <f ca="1">IF(Segéd!D803&gt;Vásárlás!B803,Vásárlás!B803*INDEX(Palacsinták!$B$2:$B$1000,MATCH(Vásárlás!C803,Palacsinták!$A$2:$A$1000,0)),MAX(Segéd!D803,0)*INDEX(Palacsinták!$B$2:$B$1000,MATCH(Vásárlás!C803,Palacsinták!$A$2:$A$1000,0)))</f>
        <v>0</v>
      </c>
      <c r="E803" s="9">
        <f ca="1">IF(E802&lt;A803,A803+Segéd!F803,Vásárlás!E802+Segéd!F803)</f>
        <v>1.7632407407407393</v>
      </c>
    </row>
    <row r="804" spans="1:5" x14ac:dyDescent="0.25">
      <c r="A804" s="6">
        <f ca="1">A803+TIME(0,0,Segéd!A804)</f>
        <v>1.7653472222222208</v>
      </c>
      <c r="B804" s="7">
        <f ca="1">RANDBETWEEN(1,'Üzleti adatok'!$B$4)</f>
        <v>4</v>
      </c>
      <c r="C804" s="7" t="str">
        <f ca="1">INDEX(Palacsinták!$A$2:$A$4,RANDBETWEEN(1,Segéd!$K$2))</f>
        <v>Lekváros</v>
      </c>
      <c r="D804" s="8">
        <f ca="1">IF(Segéd!D804&gt;Vásárlás!B804,Vásárlás!B804*INDEX(Palacsinták!$B$2:$B$1000,MATCH(Vásárlás!C804,Palacsinták!$A$2:$A$1000,0)),MAX(Segéd!D804,0)*INDEX(Palacsinták!$B$2:$B$1000,MATCH(Vásárlás!C804,Palacsinták!$A$2:$A$1000,0)))</f>
        <v>0</v>
      </c>
      <c r="E804" s="9">
        <f ca="1">IF(E803&lt;A804,A804+Segéd!F804,Vásárlás!E803+Segéd!F804)</f>
        <v>1.7653472222222208</v>
      </c>
    </row>
    <row r="805" spans="1:5" x14ac:dyDescent="0.25">
      <c r="A805" s="6">
        <f ca="1">A804+TIME(0,0,Segéd!A805)</f>
        <v>1.7660300925925911</v>
      </c>
      <c r="B805" s="7">
        <f ca="1">RANDBETWEEN(1,'Üzleti adatok'!$B$4)</f>
        <v>5</v>
      </c>
      <c r="C805" s="7" t="str">
        <f ca="1">INDEX(Palacsinták!$A$2:$A$4,RANDBETWEEN(1,Segéd!$K$2))</f>
        <v>Nutellás</v>
      </c>
      <c r="D805" s="8">
        <f ca="1">IF(Segéd!D805&gt;Vásárlás!B805,Vásárlás!B805*INDEX(Palacsinták!$B$2:$B$1000,MATCH(Vásárlás!C805,Palacsinták!$A$2:$A$1000,0)),MAX(Segéd!D805,0)*INDEX(Palacsinták!$B$2:$B$1000,MATCH(Vásárlás!C805,Palacsinták!$A$2:$A$1000,0)))</f>
        <v>0</v>
      </c>
      <c r="E805" s="9">
        <f ca="1">IF(E804&lt;A805,A805+Segéd!F805,Vásárlás!E804+Segéd!F805)</f>
        <v>1.7660300925925911</v>
      </c>
    </row>
    <row r="806" spans="1:5" x14ac:dyDescent="0.25">
      <c r="A806" s="6">
        <f ca="1">A805+TIME(0,0,Segéd!A806)</f>
        <v>1.7664004629629615</v>
      </c>
      <c r="B806" s="7">
        <f ca="1">RANDBETWEEN(1,'Üzleti adatok'!$B$4)</f>
        <v>2</v>
      </c>
      <c r="C806" s="7" t="str">
        <f ca="1">INDEX(Palacsinták!$A$2:$A$4,RANDBETWEEN(1,Segéd!$K$2))</f>
        <v>Lekváros</v>
      </c>
      <c r="D806" s="8">
        <f ca="1">IF(Segéd!D806&gt;Vásárlás!B806,Vásárlás!B806*INDEX(Palacsinták!$B$2:$B$1000,MATCH(Vásárlás!C806,Palacsinták!$A$2:$A$1000,0)),MAX(Segéd!D806,0)*INDEX(Palacsinták!$B$2:$B$1000,MATCH(Vásárlás!C806,Palacsinták!$A$2:$A$1000,0)))</f>
        <v>0</v>
      </c>
      <c r="E806" s="9">
        <f ca="1">IF(E805&lt;A806,A806+Segéd!F806,Vásárlás!E805+Segéd!F806)</f>
        <v>1.7664004629629615</v>
      </c>
    </row>
    <row r="807" spans="1:5" x14ac:dyDescent="0.25">
      <c r="A807" s="6">
        <f ca="1">A806+TIME(0,0,Segéd!A807)</f>
        <v>1.7695370370370356</v>
      </c>
      <c r="B807" s="7">
        <f ca="1">RANDBETWEEN(1,'Üzleti adatok'!$B$4)</f>
        <v>1</v>
      </c>
      <c r="C807" s="7" t="str">
        <f ca="1">INDEX(Palacsinták!$A$2:$A$4,RANDBETWEEN(1,Segéd!$K$2))</f>
        <v>Lekváros</v>
      </c>
      <c r="D807" s="8">
        <f ca="1">IF(Segéd!D807&gt;Vásárlás!B807,Vásárlás!B807*INDEX(Palacsinták!$B$2:$B$1000,MATCH(Vásárlás!C807,Palacsinták!$A$2:$A$1000,0)),MAX(Segéd!D807,0)*INDEX(Palacsinták!$B$2:$B$1000,MATCH(Vásárlás!C807,Palacsinták!$A$2:$A$1000,0)))</f>
        <v>0</v>
      </c>
      <c r="E807" s="9">
        <f ca="1">IF(E806&lt;A807,A807+Segéd!F807,Vásárlás!E806+Segéd!F807)</f>
        <v>1.7695370370370356</v>
      </c>
    </row>
    <row r="808" spans="1:5" x14ac:dyDescent="0.25">
      <c r="A808" s="6">
        <f ca="1">A807+TIME(0,0,Segéd!A808)</f>
        <v>1.769756944444443</v>
      </c>
      <c r="B808" s="7">
        <f ca="1">RANDBETWEEN(1,'Üzleti adatok'!$B$4)</f>
        <v>4</v>
      </c>
      <c r="C808" s="7" t="str">
        <f ca="1">INDEX(Palacsinták!$A$2:$A$4,RANDBETWEEN(1,Segéd!$K$2))</f>
        <v>Túrós</v>
      </c>
      <c r="D808" s="8">
        <f ca="1">IF(Segéd!D808&gt;Vásárlás!B808,Vásárlás!B808*INDEX(Palacsinták!$B$2:$B$1000,MATCH(Vásárlás!C808,Palacsinták!$A$2:$A$1000,0)),MAX(Segéd!D808,0)*INDEX(Palacsinták!$B$2:$B$1000,MATCH(Vásárlás!C808,Palacsinták!$A$2:$A$1000,0)))</f>
        <v>0</v>
      </c>
      <c r="E808" s="9">
        <f ca="1">IF(E807&lt;A808,A808+Segéd!F808,Vásárlás!E807+Segéd!F808)</f>
        <v>1.769756944444443</v>
      </c>
    </row>
    <row r="809" spans="1:5" x14ac:dyDescent="0.25">
      <c r="A809" s="6">
        <f ca="1">A808+TIME(0,0,Segéd!A809)</f>
        <v>1.7724884259259244</v>
      </c>
      <c r="B809" s="7">
        <f ca="1">RANDBETWEEN(1,'Üzleti adatok'!$B$4)</f>
        <v>5</v>
      </c>
      <c r="C809" s="7" t="str">
        <f ca="1">INDEX(Palacsinták!$A$2:$A$4,RANDBETWEEN(1,Segéd!$K$2))</f>
        <v>Túrós</v>
      </c>
      <c r="D809" s="8">
        <f ca="1">IF(Segéd!D809&gt;Vásárlás!B809,Vásárlás!B809*INDEX(Palacsinták!$B$2:$B$1000,MATCH(Vásárlás!C809,Palacsinták!$A$2:$A$1000,0)),MAX(Segéd!D809,0)*INDEX(Palacsinták!$B$2:$B$1000,MATCH(Vásárlás!C809,Palacsinták!$A$2:$A$1000,0)))</f>
        <v>0</v>
      </c>
      <c r="E809" s="9">
        <f ca="1">IF(E808&lt;A809,A809+Segéd!F809,Vásárlás!E808+Segéd!F809)</f>
        <v>1.7724884259259244</v>
      </c>
    </row>
    <row r="810" spans="1:5" x14ac:dyDescent="0.25">
      <c r="A810" s="6">
        <f ca="1">A809+TIME(0,0,Segéd!A810)</f>
        <v>1.7734722222222206</v>
      </c>
      <c r="B810" s="7">
        <f ca="1">RANDBETWEEN(1,'Üzleti adatok'!$B$4)</f>
        <v>2</v>
      </c>
      <c r="C810" s="7" t="str">
        <f ca="1">INDEX(Palacsinták!$A$2:$A$4,RANDBETWEEN(1,Segéd!$K$2))</f>
        <v>Túrós</v>
      </c>
      <c r="D810" s="8">
        <f ca="1">IF(Segéd!D810&gt;Vásárlás!B810,Vásárlás!B810*INDEX(Palacsinták!$B$2:$B$1000,MATCH(Vásárlás!C810,Palacsinták!$A$2:$A$1000,0)),MAX(Segéd!D810,0)*INDEX(Palacsinták!$B$2:$B$1000,MATCH(Vásárlás!C810,Palacsinták!$A$2:$A$1000,0)))</f>
        <v>0</v>
      </c>
      <c r="E810" s="9">
        <f ca="1">IF(E809&lt;A810,A810+Segéd!F810,Vásárlás!E809+Segéd!F810)</f>
        <v>1.7734722222222206</v>
      </c>
    </row>
    <row r="811" spans="1:5" x14ac:dyDescent="0.25">
      <c r="A811" s="6">
        <f ca="1">A810+TIME(0,0,Segéd!A811)</f>
        <v>1.7757060185185169</v>
      </c>
      <c r="B811" s="7">
        <f ca="1">RANDBETWEEN(1,'Üzleti adatok'!$B$4)</f>
        <v>1</v>
      </c>
      <c r="C811" s="7" t="str">
        <f ca="1">INDEX(Palacsinták!$A$2:$A$4,RANDBETWEEN(1,Segéd!$K$2))</f>
        <v>Lekváros</v>
      </c>
      <c r="D811" s="8">
        <f ca="1">IF(Segéd!D811&gt;Vásárlás!B811,Vásárlás!B811*INDEX(Palacsinták!$B$2:$B$1000,MATCH(Vásárlás!C811,Palacsinták!$A$2:$A$1000,0)),MAX(Segéd!D811,0)*INDEX(Palacsinták!$B$2:$B$1000,MATCH(Vásárlás!C811,Palacsinták!$A$2:$A$1000,0)))</f>
        <v>0</v>
      </c>
      <c r="E811" s="9">
        <f ca="1">IF(E810&lt;A811,A811+Segéd!F811,Vásárlás!E810+Segéd!F811)</f>
        <v>1.7757060185185169</v>
      </c>
    </row>
    <row r="812" spans="1:5" x14ac:dyDescent="0.25">
      <c r="A812" s="6">
        <f ca="1">A811+TIME(0,0,Segéd!A812)</f>
        <v>1.778993055555554</v>
      </c>
      <c r="B812" s="7">
        <f ca="1">RANDBETWEEN(1,'Üzleti adatok'!$B$4)</f>
        <v>2</v>
      </c>
      <c r="C812" s="7" t="str">
        <f ca="1">INDEX(Palacsinták!$A$2:$A$4,RANDBETWEEN(1,Segéd!$K$2))</f>
        <v>Lekváros</v>
      </c>
      <c r="D812" s="8">
        <f ca="1">IF(Segéd!D812&gt;Vásárlás!B812,Vásárlás!B812*INDEX(Palacsinták!$B$2:$B$1000,MATCH(Vásárlás!C812,Palacsinták!$A$2:$A$1000,0)),MAX(Segéd!D812,0)*INDEX(Palacsinták!$B$2:$B$1000,MATCH(Vásárlás!C812,Palacsinták!$A$2:$A$1000,0)))</f>
        <v>0</v>
      </c>
      <c r="E812" s="9">
        <f ca="1">IF(E811&lt;A812,A812+Segéd!F812,Vásárlás!E811+Segéd!F812)</f>
        <v>1.778993055555554</v>
      </c>
    </row>
    <row r="813" spans="1:5" x14ac:dyDescent="0.25">
      <c r="A813" s="6">
        <f ca="1">A812+TIME(0,0,Segéd!A813)</f>
        <v>1.7799074074074059</v>
      </c>
      <c r="B813" s="7">
        <f ca="1">RANDBETWEEN(1,'Üzleti adatok'!$B$4)</f>
        <v>1</v>
      </c>
      <c r="C813" s="7" t="str">
        <f ca="1">INDEX(Palacsinták!$A$2:$A$4,RANDBETWEEN(1,Segéd!$K$2))</f>
        <v>Lekváros</v>
      </c>
      <c r="D813" s="8">
        <f ca="1">IF(Segéd!D813&gt;Vásárlás!B813,Vásárlás!B813*INDEX(Palacsinták!$B$2:$B$1000,MATCH(Vásárlás!C813,Palacsinták!$A$2:$A$1000,0)),MAX(Segéd!D813,0)*INDEX(Palacsinták!$B$2:$B$1000,MATCH(Vásárlás!C813,Palacsinták!$A$2:$A$1000,0)))</f>
        <v>0</v>
      </c>
      <c r="E813" s="9">
        <f ca="1">IF(E812&lt;A813,A813+Segéd!F813,Vásárlás!E812+Segéd!F813)</f>
        <v>1.7799074074074059</v>
      </c>
    </row>
    <row r="814" spans="1:5" x14ac:dyDescent="0.25">
      <c r="A814" s="6">
        <f ca="1">A813+TIME(0,0,Segéd!A814)</f>
        <v>1.7799999999999985</v>
      </c>
      <c r="B814" s="7">
        <f ca="1">RANDBETWEEN(1,'Üzleti adatok'!$B$4)</f>
        <v>5</v>
      </c>
      <c r="C814" s="7" t="str">
        <f ca="1">INDEX(Palacsinták!$A$2:$A$4,RANDBETWEEN(1,Segéd!$K$2))</f>
        <v>Túrós</v>
      </c>
      <c r="D814" s="8">
        <f ca="1">IF(Segéd!D814&gt;Vásárlás!B814,Vásárlás!B814*INDEX(Palacsinták!$B$2:$B$1000,MATCH(Vásárlás!C814,Palacsinták!$A$2:$A$1000,0)),MAX(Segéd!D814,0)*INDEX(Palacsinták!$B$2:$B$1000,MATCH(Vásárlás!C814,Palacsinták!$A$2:$A$1000,0)))</f>
        <v>0</v>
      </c>
      <c r="E814" s="9">
        <f ca="1">IF(E813&lt;A814,A814+Segéd!F814,Vásárlás!E813+Segéd!F814)</f>
        <v>1.7799999999999985</v>
      </c>
    </row>
    <row r="815" spans="1:5" x14ac:dyDescent="0.25">
      <c r="A815" s="6">
        <f ca="1">A814+TIME(0,0,Segéd!A815)</f>
        <v>1.7817361111111096</v>
      </c>
      <c r="B815" s="7">
        <f ca="1">RANDBETWEEN(1,'Üzleti adatok'!$B$4)</f>
        <v>4</v>
      </c>
      <c r="C815" s="7" t="str">
        <f ca="1">INDEX(Palacsinták!$A$2:$A$4,RANDBETWEEN(1,Segéd!$K$2))</f>
        <v>Lekváros</v>
      </c>
      <c r="D815" s="8">
        <f ca="1">IF(Segéd!D815&gt;Vásárlás!B815,Vásárlás!B815*INDEX(Palacsinták!$B$2:$B$1000,MATCH(Vásárlás!C815,Palacsinták!$A$2:$A$1000,0)),MAX(Segéd!D815,0)*INDEX(Palacsinták!$B$2:$B$1000,MATCH(Vásárlás!C815,Palacsinták!$A$2:$A$1000,0)))</f>
        <v>0</v>
      </c>
      <c r="E815" s="9">
        <f ca="1">IF(E814&lt;A815,A815+Segéd!F815,Vásárlás!E814+Segéd!F815)</f>
        <v>1.7817361111111096</v>
      </c>
    </row>
    <row r="816" spans="1:5" x14ac:dyDescent="0.25">
      <c r="A816" s="6">
        <f ca="1">A815+TIME(0,0,Segéd!A816)</f>
        <v>1.7849305555555541</v>
      </c>
      <c r="B816" s="7">
        <f ca="1">RANDBETWEEN(1,'Üzleti adatok'!$B$4)</f>
        <v>2</v>
      </c>
      <c r="C816" s="7" t="str">
        <f ca="1">INDEX(Palacsinták!$A$2:$A$4,RANDBETWEEN(1,Segéd!$K$2))</f>
        <v>Túrós</v>
      </c>
      <c r="D816" s="8">
        <f ca="1">IF(Segéd!D816&gt;Vásárlás!B816,Vásárlás!B816*INDEX(Palacsinták!$B$2:$B$1000,MATCH(Vásárlás!C816,Palacsinták!$A$2:$A$1000,0)),MAX(Segéd!D816,0)*INDEX(Palacsinták!$B$2:$B$1000,MATCH(Vásárlás!C816,Palacsinták!$A$2:$A$1000,0)))</f>
        <v>0</v>
      </c>
      <c r="E816" s="9">
        <f ca="1">IF(E815&lt;A816,A816+Segéd!F816,Vásárlás!E815+Segéd!F816)</f>
        <v>1.7849305555555541</v>
      </c>
    </row>
    <row r="817" spans="1:5" x14ac:dyDescent="0.25">
      <c r="A817" s="6">
        <f ca="1">A816+TIME(0,0,Segéd!A817)</f>
        <v>1.786307870370369</v>
      </c>
      <c r="B817" s="7">
        <f ca="1">RANDBETWEEN(1,'Üzleti adatok'!$B$4)</f>
        <v>2</v>
      </c>
      <c r="C817" s="7" t="str">
        <f ca="1">INDEX(Palacsinták!$A$2:$A$4,RANDBETWEEN(1,Segéd!$K$2))</f>
        <v>Túrós</v>
      </c>
      <c r="D817" s="8">
        <f ca="1">IF(Segéd!D817&gt;Vásárlás!B817,Vásárlás!B817*INDEX(Palacsinták!$B$2:$B$1000,MATCH(Vásárlás!C817,Palacsinták!$A$2:$A$1000,0)),MAX(Segéd!D817,0)*INDEX(Palacsinták!$B$2:$B$1000,MATCH(Vásárlás!C817,Palacsinták!$A$2:$A$1000,0)))</f>
        <v>0</v>
      </c>
      <c r="E817" s="9">
        <f ca="1">IF(E816&lt;A817,A817+Segéd!F817,Vásárlás!E816+Segéd!F817)</f>
        <v>1.786307870370369</v>
      </c>
    </row>
    <row r="818" spans="1:5" x14ac:dyDescent="0.25">
      <c r="A818" s="6">
        <f ca="1">A817+TIME(0,0,Segéd!A818)</f>
        <v>1.7880439814814801</v>
      </c>
      <c r="B818" s="7">
        <f ca="1">RANDBETWEEN(1,'Üzleti adatok'!$B$4)</f>
        <v>1</v>
      </c>
      <c r="C818" s="7" t="str">
        <f ca="1">INDEX(Palacsinták!$A$2:$A$4,RANDBETWEEN(1,Segéd!$K$2))</f>
        <v>Nutellás</v>
      </c>
      <c r="D818" s="8">
        <f ca="1">IF(Segéd!D818&gt;Vásárlás!B818,Vásárlás!B818*INDEX(Palacsinták!$B$2:$B$1000,MATCH(Vásárlás!C818,Palacsinták!$A$2:$A$1000,0)),MAX(Segéd!D818,0)*INDEX(Palacsinták!$B$2:$B$1000,MATCH(Vásárlás!C818,Palacsinták!$A$2:$A$1000,0)))</f>
        <v>0</v>
      </c>
      <c r="E818" s="9">
        <f ca="1">IF(E817&lt;A818,A818+Segéd!F818,Vásárlás!E817+Segéd!F818)</f>
        <v>1.7880439814814801</v>
      </c>
    </row>
    <row r="819" spans="1:5" x14ac:dyDescent="0.25">
      <c r="A819" s="6">
        <f ca="1">A818+TIME(0,0,Segéd!A819)</f>
        <v>1.790347222222221</v>
      </c>
      <c r="B819" s="7">
        <f ca="1">RANDBETWEEN(1,'Üzleti adatok'!$B$4)</f>
        <v>1</v>
      </c>
      <c r="C819" s="7" t="str">
        <f ca="1">INDEX(Palacsinták!$A$2:$A$4,RANDBETWEEN(1,Segéd!$K$2))</f>
        <v>Nutellás</v>
      </c>
      <c r="D819" s="8">
        <f ca="1">IF(Segéd!D819&gt;Vásárlás!B819,Vásárlás!B819*INDEX(Palacsinták!$B$2:$B$1000,MATCH(Vásárlás!C819,Palacsinták!$A$2:$A$1000,0)),MAX(Segéd!D819,0)*INDEX(Palacsinták!$B$2:$B$1000,MATCH(Vásárlás!C819,Palacsinták!$A$2:$A$1000,0)))</f>
        <v>0</v>
      </c>
      <c r="E819" s="9">
        <f ca="1">IF(E818&lt;A819,A819+Segéd!F819,Vásárlás!E818+Segéd!F819)</f>
        <v>1.790347222222221</v>
      </c>
    </row>
    <row r="820" spans="1:5" x14ac:dyDescent="0.25">
      <c r="A820" s="6">
        <f ca="1">A819+TIME(0,0,Segéd!A820)</f>
        <v>1.7918402777777764</v>
      </c>
      <c r="B820" s="7">
        <f ca="1">RANDBETWEEN(1,'Üzleti adatok'!$B$4)</f>
        <v>3</v>
      </c>
      <c r="C820" s="7" t="str">
        <f ca="1">INDEX(Palacsinták!$A$2:$A$4,RANDBETWEEN(1,Segéd!$K$2))</f>
        <v>Túrós</v>
      </c>
      <c r="D820" s="8">
        <f ca="1">IF(Segéd!D820&gt;Vásárlás!B820,Vásárlás!B820*INDEX(Palacsinták!$B$2:$B$1000,MATCH(Vásárlás!C820,Palacsinták!$A$2:$A$1000,0)),MAX(Segéd!D820,0)*INDEX(Palacsinták!$B$2:$B$1000,MATCH(Vásárlás!C820,Palacsinták!$A$2:$A$1000,0)))</f>
        <v>0</v>
      </c>
      <c r="E820" s="9">
        <f ca="1">IF(E819&lt;A820,A820+Segéd!F820,Vásárlás!E819+Segéd!F820)</f>
        <v>1.7918402777777764</v>
      </c>
    </row>
    <row r="821" spans="1:5" x14ac:dyDescent="0.25">
      <c r="A821" s="6">
        <f ca="1">A820+TIME(0,0,Segéd!A821)</f>
        <v>1.793807870370369</v>
      </c>
      <c r="B821" s="7">
        <f ca="1">RANDBETWEEN(1,'Üzleti adatok'!$B$4)</f>
        <v>1</v>
      </c>
      <c r="C821" s="7" t="str">
        <f ca="1">INDEX(Palacsinták!$A$2:$A$4,RANDBETWEEN(1,Segéd!$K$2))</f>
        <v>Lekváros</v>
      </c>
      <c r="D821" s="8">
        <f ca="1">IF(Segéd!D821&gt;Vásárlás!B821,Vásárlás!B821*INDEX(Palacsinták!$B$2:$B$1000,MATCH(Vásárlás!C821,Palacsinták!$A$2:$A$1000,0)),MAX(Segéd!D821,0)*INDEX(Palacsinták!$B$2:$B$1000,MATCH(Vásárlás!C821,Palacsinták!$A$2:$A$1000,0)))</f>
        <v>0</v>
      </c>
      <c r="E821" s="9">
        <f ca="1">IF(E820&lt;A821,A821+Segéd!F821,Vásárlás!E820+Segéd!F821)</f>
        <v>1.793807870370369</v>
      </c>
    </row>
    <row r="822" spans="1:5" x14ac:dyDescent="0.25">
      <c r="A822" s="6">
        <f ca="1">A821+TIME(0,0,Segéd!A822)</f>
        <v>1.7954745370370357</v>
      </c>
      <c r="B822" s="7">
        <f ca="1">RANDBETWEEN(1,'Üzleti adatok'!$B$4)</f>
        <v>3</v>
      </c>
      <c r="C822" s="7" t="str">
        <f ca="1">INDEX(Palacsinták!$A$2:$A$4,RANDBETWEEN(1,Segéd!$K$2))</f>
        <v>Nutellás</v>
      </c>
      <c r="D822" s="8">
        <f ca="1">IF(Segéd!D822&gt;Vásárlás!B822,Vásárlás!B822*INDEX(Palacsinták!$B$2:$B$1000,MATCH(Vásárlás!C822,Palacsinták!$A$2:$A$1000,0)),MAX(Segéd!D822,0)*INDEX(Palacsinták!$B$2:$B$1000,MATCH(Vásárlás!C822,Palacsinták!$A$2:$A$1000,0)))</f>
        <v>0</v>
      </c>
      <c r="E822" s="9">
        <f ca="1">IF(E821&lt;A822,A822+Segéd!F822,Vásárlás!E821+Segéd!F822)</f>
        <v>1.7954745370370357</v>
      </c>
    </row>
    <row r="823" spans="1:5" x14ac:dyDescent="0.25">
      <c r="A823" s="6">
        <f ca="1">A822+TIME(0,0,Segéd!A823)</f>
        <v>1.7975694444444432</v>
      </c>
      <c r="B823" s="7">
        <f ca="1">RANDBETWEEN(1,'Üzleti adatok'!$B$4)</f>
        <v>4</v>
      </c>
      <c r="C823" s="7" t="str">
        <f ca="1">INDEX(Palacsinták!$A$2:$A$4,RANDBETWEEN(1,Segéd!$K$2))</f>
        <v>Lekváros</v>
      </c>
      <c r="D823" s="8">
        <f ca="1">IF(Segéd!D823&gt;Vásárlás!B823,Vásárlás!B823*INDEX(Palacsinták!$B$2:$B$1000,MATCH(Vásárlás!C823,Palacsinták!$A$2:$A$1000,0)),MAX(Segéd!D823,0)*INDEX(Palacsinták!$B$2:$B$1000,MATCH(Vásárlás!C823,Palacsinták!$A$2:$A$1000,0)))</f>
        <v>0</v>
      </c>
      <c r="E823" s="9">
        <f ca="1">IF(E822&lt;A823,A823+Segéd!F823,Vásárlás!E822+Segéd!F823)</f>
        <v>1.7975694444444432</v>
      </c>
    </row>
    <row r="824" spans="1:5" x14ac:dyDescent="0.25">
      <c r="A824" s="6">
        <f ca="1">A823+TIME(0,0,Segéd!A824)</f>
        <v>1.8001388888888876</v>
      </c>
      <c r="B824" s="7">
        <f ca="1">RANDBETWEEN(1,'Üzleti adatok'!$B$4)</f>
        <v>4</v>
      </c>
      <c r="C824" s="7" t="str">
        <f ca="1">INDEX(Palacsinták!$A$2:$A$4,RANDBETWEEN(1,Segéd!$K$2))</f>
        <v>Túrós</v>
      </c>
      <c r="D824" s="8">
        <f ca="1">IF(Segéd!D824&gt;Vásárlás!B824,Vásárlás!B824*INDEX(Palacsinták!$B$2:$B$1000,MATCH(Vásárlás!C824,Palacsinták!$A$2:$A$1000,0)),MAX(Segéd!D824,0)*INDEX(Palacsinták!$B$2:$B$1000,MATCH(Vásárlás!C824,Palacsinták!$A$2:$A$1000,0)))</f>
        <v>0</v>
      </c>
      <c r="E824" s="9">
        <f ca="1">IF(E823&lt;A824,A824+Segéd!F824,Vásárlás!E823+Segéd!F824)</f>
        <v>1.8001388888888876</v>
      </c>
    </row>
    <row r="825" spans="1:5" x14ac:dyDescent="0.25">
      <c r="A825" s="6">
        <f ca="1">A824+TIME(0,0,Segéd!A825)</f>
        <v>1.802534722222221</v>
      </c>
      <c r="B825" s="7">
        <f ca="1">RANDBETWEEN(1,'Üzleti adatok'!$B$4)</f>
        <v>2</v>
      </c>
      <c r="C825" s="7" t="str">
        <f ca="1">INDEX(Palacsinták!$A$2:$A$4,RANDBETWEEN(1,Segéd!$K$2))</f>
        <v>Nutellás</v>
      </c>
      <c r="D825" s="8">
        <f ca="1">IF(Segéd!D825&gt;Vásárlás!B825,Vásárlás!B825*INDEX(Palacsinták!$B$2:$B$1000,MATCH(Vásárlás!C825,Palacsinták!$A$2:$A$1000,0)),MAX(Segéd!D825,0)*INDEX(Palacsinták!$B$2:$B$1000,MATCH(Vásárlás!C825,Palacsinták!$A$2:$A$1000,0)))</f>
        <v>0</v>
      </c>
      <c r="E825" s="9">
        <f ca="1">IF(E824&lt;A825,A825+Segéd!F825,Vásárlás!E824+Segéd!F825)</f>
        <v>1.802534722222221</v>
      </c>
    </row>
    <row r="826" spans="1:5" x14ac:dyDescent="0.25">
      <c r="A826" s="6">
        <f ca="1">A825+TIME(0,0,Segéd!A826)</f>
        <v>1.8043865740740728</v>
      </c>
      <c r="B826" s="7">
        <f ca="1">RANDBETWEEN(1,'Üzleti adatok'!$B$4)</f>
        <v>5</v>
      </c>
      <c r="C826" s="7" t="str">
        <f ca="1">INDEX(Palacsinták!$A$2:$A$4,RANDBETWEEN(1,Segéd!$K$2))</f>
        <v>Nutellás</v>
      </c>
      <c r="D826" s="8">
        <f ca="1">IF(Segéd!D826&gt;Vásárlás!B826,Vásárlás!B826*INDEX(Palacsinták!$B$2:$B$1000,MATCH(Vásárlás!C826,Palacsinták!$A$2:$A$1000,0)),MAX(Segéd!D826,0)*INDEX(Palacsinták!$B$2:$B$1000,MATCH(Vásárlás!C826,Palacsinták!$A$2:$A$1000,0)))</f>
        <v>0</v>
      </c>
      <c r="E826" s="9">
        <f ca="1">IF(E825&lt;A826,A826+Segéd!F826,Vásárlás!E825+Segéd!F826)</f>
        <v>1.8043865740740728</v>
      </c>
    </row>
    <row r="827" spans="1:5" x14ac:dyDescent="0.25">
      <c r="A827" s="6">
        <f ca="1">A826+TIME(0,0,Segéd!A827)</f>
        <v>1.8075347222222209</v>
      </c>
      <c r="B827" s="7">
        <f ca="1">RANDBETWEEN(1,'Üzleti adatok'!$B$4)</f>
        <v>1</v>
      </c>
      <c r="C827" s="7" t="str">
        <f ca="1">INDEX(Palacsinták!$A$2:$A$4,RANDBETWEEN(1,Segéd!$K$2))</f>
        <v>Nutellás</v>
      </c>
      <c r="D827" s="8">
        <f ca="1">IF(Segéd!D827&gt;Vásárlás!B827,Vásárlás!B827*INDEX(Palacsinták!$B$2:$B$1000,MATCH(Vásárlás!C827,Palacsinták!$A$2:$A$1000,0)),MAX(Segéd!D827,0)*INDEX(Palacsinták!$B$2:$B$1000,MATCH(Vásárlás!C827,Palacsinták!$A$2:$A$1000,0)))</f>
        <v>0</v>
      </c>
      <c r="E827" s="9">
        <f ca="1">IF(E826&lt;A827,A827+Segéd!F827,Vásárlás!E826+Segéd!F827)</f>
        <v>1.8075347222222209</v>
      </c>
    </row>
    <row r="828" spans="1:5" x14ac:dyDescent="0.25">
      <c r="A828" s="6">
        <f ca="1">A827+TIME(0,0,Segéd!A828)</f>
        <v>1.8099537037037023</v>
      </c>
      <c r="B828" s="7">
        <f ca="1">RANDBETWEEN(1,'Üzleti adatok'!$B$4)</f>
        <v>4</v>
      </c>
      <c r="C828" s="7" t="str">
        <f ca="1">INDEX(Palacsinták!$A$2:$A$4,RANDBETWEEN(1,Segéd!$K$2))</f>
        <v>Nutellás</v>
      </c>
      <c r="D828" s="8">
        <f ca="1">IF(Segéd!D828&gt;Vásárlás!B828,Vásárlás!B828*INDEX(Palacsinták!$B$2:$B$1000,MATCH(Vásárlás!C828,Palacsinták!$A$2:$A$1000,0)),MAX(Segéd!D828,0)*INDEX(Palacsinták!$B$2:$B$1000,MATCH(Vásárlás!C828,Palacsinták!$A$2:$A$1000,0)))</f>
        <v>0</v>
      </c>
      <c r="E828" s="9">
        <f ca="1">IF(E827&lt;A828,A828+Segéd!F828,Vásárlás!E827+Segéd!F828)</f>
        <v>1.8099537037037023</v>
      </c>
    </row>
    <row r="829" spans="1:5" x14ac:dyDescent="0.25">
      <c r="A829" s="6">
        <f ca="1">A828+TIME(0,0,Segéd!A829)</f>
        <v>1.8111805555555542</v>
      </c>
      <c r="B829" s="7">
        <f ca="1">RANDBETWEEN(1,'Üzleti adatok'!$B$4)</f>
        <v>3</v>
      </c>
      <c r="C829" s="7" t="str">
        <f ca="1">INDEX(Palacsinták!$A$2:$A$4,RANDBETWEEN(1,Segéd!$K$2))</f>
        <v>Túrós</v>
      </c>
      <c r="D829" s="8">
        <f ca="1">IF(Segéd!D829&gt;Vásárlás!B829,Vásárlás!B829*INDEX(Palacsinták!$B$2:$B$1000,MATCH(Vásárlás!C829,Palacsinták!$A$2:$A$1000,0)),MAX(Segéd!D829,0)*INDEX(Palacsinták!$B$2:$B$1000,MATCH(Vásárlás!C829,Palacsinták!$A$2:$A$1000,0)))</f>
        <v>0</v>
      </c>
      <c r="E829" s="9">
        <f ca="1">IF(E828&lt;A829,A829+Segéd!F829,Vásárlás!E828+Segéd!F829)</f>
        <v>1.8111805555555542</v>
      </c>
    </row>
    <row r="830" spans="1:5" x14ac:dyDescent="0.25">
      <c r="A830" s="6">
        <f ca="1">A829+TIME(0,0,Segéd!A830)</f>
        <v>1.8129282407407394</v>
      </c>
      <c r="B830" s="7">
        <f ca="1">RANDBETWEEN(1,'Üzleti adatok'!$B$4)</f>
        <v>2</v>
      </c>
      <c r="C830" s="7" t="str">
        <f ca="1">INDEX(Palacsinták!$A$2:$A$4,RANDBETWEEN(1,Segéd!$K$2))</f>
        <v>Lekváros</v>
      </c>
      <c r="D830" s="8">
        <f ca="1">IF(Segéd!D830&gt;Vásárlás!B830,Vásárlás!B830*INDEX(Palacsinták!$B$2:$B$1000,MATCH(Vásárlás!C830,Palacsinták!$A$2:$A$1000,0)),MAX(Segéd!D830,0)*INDEX(Palacsinták!$B$2:$B$1000,MATCH(Vásárlás!C830,Palacsinták!$A$2:$A$1000,0)))</f>
        <v>0</v>
      </c>
      <c r="E830" s="9">
        <f ca="1">IF(E829&lt;A830,A830+Segéd!F830,Vásárlás!E829+Segéd!F830)</f>
        <v>1.8129282407407394</v>
      </c>
    </row>
    <row r="831" spans="1:5" x14ac:dyDescent="0.25">
      <c r="A831" s="6">
        <f ca="1">A830+TIME(0,0,Segéd!A831)</f>
        <v>1.8138773148148135</v>
      </c>
      <c r="B831" s="7">
        <f ca="1">RANDBETWEEN(1,'Üzleti adatok'!$B$4)</f>
        <v>1</v>
      </c>
      <c r="C831" s="7" t="str">
        <f ca="1">INDEX(Palacsinták!$A$2:$A$4,RANDBETWEEN(1,Segéd!$K$2))</f>
        <v>Nutellás</v>
      </c>
      <c r="D831" s="8">
        <f ca="1">IF(Segéd!D831&gt;Vásárlás!B831,Vásárlás!B831*INDEX(Palacsinták!$B$2:$B$1000,MATCH(Vásárlás!C831,Palacsinták!$A$2:$A$1000,0)),MAX(Segéd!D831,0)*INDEX(Palacsinták!$B$2:$B$1000,MATCH(Vásárlás!C831,Palacsinták!$A$2:$A$1000,0)))</f>
        <v>0</v>
      </c>
      <c r="E831" s="9">
        <f ca="1">IF(E830&lt;A831,A831+Segéd!F831,Vásárlás!E830+Segéd!F831)</f>
        <v>1.8138773148148135</v>
      </c>
    </row>
    <row r="832" spans="1:5" x14ac:dyDescent="0.25">
      <c r="A832" s="6">
        <f ca="1">A831+TIME(0,0,Segéd!A832)</f>
        <v>1.8139351851851839</v>
      </c>
      <c r="B832" s="7">
        <f ca="1">RANDBETWEEN(1,'Üzleti adatok'!$B$4)</f>
        <v>1</v>
      </c>
      <c r="C832" s="7" t="str">
        <f ca="1">INDEX(Palacsinták!$A$2:$A$4,RANDBETWEEN(1,Segéd!$K$2))</f>
        <v>Lekváros</v>
      </c>
      <c r="D832" s="8">
        <f ca="1">IF(Segéd!D832&gt;Vásárlás!B832,Vásárlás!B832*INDEX(Palacsinták!$B$2:$B$1000,MATCH(Vásárlás!C832,Palacsinták!$A$2:$A$1000,0)),MAX(Segéd!D832,0)*INDEX(Palacsinták!$B$2:$B$1000,MATCH(Vásárlás!C832,Palacsinták!$A$2:$A$1000,0)))</f>
        <v>0</v>
      </c>
      <c r="E832" s="9">
        <f ca="1">IF(E831&lt;A832,A832+Segéd!F832,Vásárlás!E831+Segéd!F832)</f>
        <v>1.8139351851851839</v>
      </c>
    </row>
    <row r="833" spans="1:5" x14ac:dyDescent="0.25">
      <c r="A833" s="6">
        <f ca="1">A832+TIME(0,0,Segéd!A833)</f>
        <v>1.8157407407407395</v>
      </c>
      <c r="B833" s="7">
        <f ca="1">RANDBETWEEN(1,'Üzleti adatok'!$B$4)</f>
        <v>3</v>
      </c>
      <c r="C833" s="7" t="str">
        <f ca="1">INDEX(Palacsinták!$A$2:$A$4,RANDBETWEEN(1,Segéd!$K$2))</f>
        <v>Lekváros</v>
      </c>
      <c r="D833" s="8">
        <f ca="1">IF(Segéd!D833&gt;Vásárlás!B833,Vásárlás!B833*INDEX(Palacsinták!$B$2:$B$1000,MATCH(Vásárlás!C833,Palacsinták!$A$2:$A$1000,0)),MAX(Segéd!D833,0)*INDEX(Palacsinták!$B$2:$B$1000,MATCH(Vásárlás!C833,Palacsinták!$A$2:$A$1000,0)))</f>
        <v>0</v>
      </c>
      <c r="E833" s="9">
        <f ca="1">IF(E832&lt;A833,A833+Segéd!F833,Vásárlás!E832+Segéd!F833)</f>
        <v>1.8157407407407395</v>
      </c>
    </row>
    <row r="834" spans="1:5" x14ac:dyDescent="0.25">
      <c r="A834" s="6">
        <f ca="1">A833+TIME(0,0,Segéd!A834)</f>
        <v>1.8159953703703691</v>
      </c>
      <c r="B834" s="7">
        <f ca="1">RANDBETWEEN(1,'Üzleti adatok'!$B$4)</f>
        <v>3</v>
      </c>
      <c r="C834" s="7" t="str">
        <f ca="1">INDEX(Palacsinták!$A$2:$A$4,RANDBETWEEN(1,Segéd!$K$2))</f>
        <v>Túrós</v>
      </c>
      <c r="D834" s="8">
        <f ca="1">IF(Segéd!D834&gt;Vásárlás!B834,Vásárlás!B834*INDEX(Palacsinták!$B$2:$B$1000,MATCH(Vásárlás!C834,Palacsinták!$A$2:$A$1000,0)),MAX(Segéd!D834,0)*INDEX(Palacsinták!$B$2:$B$1000,MATCH(Vásárlás!C834,Palacsinták!$A$2:$A$1000,0)))</f>
        <v>0</v>
      </c>
      <c r="E834" s="9">
        <f ca="1">IF(E833&lt;A834,A834+Segéd!F834,Vásárlás!E833+Segéd!F834)</f>
        <v>1.8159953703703691</v>
      </c>
    </row>
    <row r="835" spans="1:5" x14ac:dyDescent="0.25">
      <c r="A835" s="6">
        <f ca="1">A834+TIME(0,0,Segéd!A835)</f>
        <v>1.8188078703703692</v>
      </c>
      <c r="B835" s="7">
        <f ca="1">RANDBETWEEN(1,'Üzleti adatok'!$B$4)</f>
        <v>3</v>
      </c>
      <c r="C835" s="7" t="str">
        <f ca="1">INDEX(Palacsinták!$A$2:$A$4,RANDBETWEEN(1,Segéd!$K$2))</f>
        <v>Nutellás</v>
      </c>
      <c r="D835" s="8">
        <f ca="1">IF(Segéd!D835&gt;Vásárlás!B835,Vásárlás!B835*INDEX(Palacsinták!$B$2:$B$1000,MATCH(Vásárlás!C835,Palacsinták!$A$2:$A$1000,0)),MAX(Segéd!D835,0)*INDEX(Palacsinták!$B$2:$B$1000,MATCH(Vásárlás!C835,Palacsinták!$A$2:$A$1000,0)))</f>
        <v>0</v>
      </c>
      <c r="E835" s="9">
        <f ca="1">IF(E834&lt;A835,A835+Segéd!F835,Vásárlás!E834+Segéd!F835)</f>
        <v>1.8188078703703692</v>
      </c>
    </row>
    <row r="836" spans="1:5" x14ac:dyDescent="0.25">
      <c r="A836" s="6">
        <f ca="1">A835+TIME(0,0,Segéd!A836)</f>
        <v>1.8195023148148137</v>
      </c>
      <c r="B836" s="7">
        <f ca="1">RANDBETWEEN(1,'Üzleti adatok'!$B$4)</f>
        <v>1</v>
      </c>
      <c r="C836" s="7" t="str">
        <f ca="1">INDEX(Palacsinták!$A$2:$A$4,RANDBETWEEN(1,Segéd!$K$2))</f>
        <v>Túrós</v>
      </c>
      <c r="D836" s="8">
        <f ca="1">IF(Segéd!D836&gt;Vásárlás!B836,Vásárlás!B836*INDEX(Palacsinták!$B$2:$B$1000,MATCH(Vásárlás!C836,Palacsinták!$A$2:$A$1000,0)),MAX(Segéd!D836,0)*INDEX(Palacsinták!$B$2:$B$1000,MATCH(Vásárlás!C836,Palacsinták!$A$2:$A$1000,0)))</f>
        <v>0</v>
      </c>
      <c r="E836" s="9">
        <f ca="1">IF(E835&lt;A836,A836+Segéd!F836,Vásárlás!E835+Segéd!F836)</f>
        <v>1.8195023148148137</v>
      </c>
    </row>
    <row r="837" spans="1:5" x14ac:dyDescent="0.25">
      <c r="A837" s="6">
        <f ca="1">A836+TIME(0,0,Segéd!A837)</f>
        <v>1.8198958333333322</v>
      </c>
      <c r="B837" s="7">
        <f ca="1">RANDBETWEEN(1,'Üzleti adatok'!$B$4)</f>
        <v>2</v>
      </c>
      <c r="C837" s="7" t="str">
        <f ca="1">INDEX(Palacsinták!$A$2:$A$4,RANDBETWEEN(1,Segéd!$K$2))</f>
        <v>Túrós</v>
      </c>
      <c r="D837" s="8">
        <f ca="1">IF(Segéd!D837&gt;Vásárlás!B837,Vásárlás!B837*INDEX(Palacsinták!$B$2:$B$1000,MATCH(Vásárlás!C837,Palacsinták!$A$2:$A$1000,0)),MAX(Segéd!D837,0)*INDEX(Palacsinták!$B$2:$B$1000,MATCH(Vásárlás!C837,Palacsinták!$A$2:$A$1000,0)))</f>
        <v>0</v>
      </c>
      <c r="E837" s="9">
        <f ca="1">IF(E836&lt;A837,A837+Segéd!F837,Vásárlás!E836+Segéd!F837)</f>
        <v>1.8198958333333322</v>
      </c>
    </row>
    <row r="838" spans="1:5" x14ac:dyDescent="0.25">
      <c r="A838" s="6">
        <f ca="1">A837+TIME(0,0,Segéd!A838)</f>
        <v>1.8226273148148135</v>
      </c>
      <c r="B838" s="7">
        <f ca="1">RANDBETWEEN(1,'Üzleti adatok'!$B$4)</f>
        <v>1</v>
      </c>
      <c r="C838" s="7" t="str">
        <f ca="1">INDEX(Palacsinták!$A$2:$A$4,RANDBETWEEN(1,Segéd!$K$2))</f>
        <v>Lekváros</v>
      </c>
      <c r="D838" s="8">
        <f ca="1">IF(Segéd!D838&gt;Vásárlás!B838,Vásárlás!B838*INDEX(Palacsinták!$B$2:$B$1000,MATCH(Vásárlás!C838,Palacsinták!$A$2:$A$1000,0)),MAX(Segéd!D838,0)*INDEX(Palacsinták!$B$2:$B$1000,MATCH(Vásárlás!C838,Palacsinták!$A$2:$A$1000,0)))</f>
        <v>0</v>
      </c>
      <c r="E838" s="9">
        <f ca="1">IF(E837&lt;A838,A838+Segéd!F838,Vásárlás!E837+Segéd!F838)</f>
        <v>1.8226273148148135</v>
      </c>
    </row>
    <row r="839" spans="1:5" x14ac:dyDescent="0.25">
      <c r="A839" s="6">
        <f ca="1">A838+TIME(0,0,Segéd!A839)</f>
        <v>1.8236689814814802</v>
      </c>
      <c r="B839" s="7">
        <f ca="1">RANDBETWEEN(1,'Üzleti adatok'!$B$4)</f>
        <v>5</v>
      </c>
      <c r="C839" s="7" t="str">
        <f ca="1">INDEX(Palacsinták!$A$2:$A$4,RANDBETWEEN(1,Segéd!$K$2))</f>
        <v>Lekváros</v>
      </c>
      <c r="D839" s="8">
        <f ca="1">IF(Segéd!D839&gt;Vásárlás!B839,Vásárlás!B839*INDEX(Palacsinták!$B$2:$B$1000,MATCH(Vásárlás!C839,Palacsinták!$A$2:$A$1000,0)),MAX(Segéd!D839,0)*INDEX(Palacsinták!$B$2:$B$1000,MATCH(Vásárlás!C839,Palacsinták!$A$2:$A$1000,0)))</f>
        <v>0</v>
      </c>
      <c r="E839" s="9">
        <f ca="1">IF(E838&lt;A839,A839+Segéd!F839,Vásárlás!E838+Segéd!F839)</f>
        <v>1.8236689814814802</v>
      </c>
    </row>
    <row r="840" spans="1:5" x14ac:dyDescent="0.25">
      <c r="A840" s="6">
        <f ca="1">A839+TIME(0,0,Segéd!A840)</f>
        <v>1.825370370370369</v>
      </c>
      <c r="B840" s="7">
        <f ca="1">RANDBETWEEN(1,'Üzleti adatok'!$B$4)</f>
        <v>4</v>
      </c>
      <c r="C840" s="7" t="str">
        <f ca="1">INDEX(Palacsinták!$A$2:$A$4,RANDBETWEEN(1,Segéd!$K$2))</f>
        <v>Túrós</v>
      </c>
      <c r="D840" s="8">
        <f ca="1">IF(Segéd!D840&gt;Vásárlás!B840,Vásárlás!B840*INDEX(Palacsinták!$B$2:$B$1000,MATCH(Vásárlás!C840,Palacsinták!$A$2:$A$1000,0)),MAX(Segéd!D840,0)*INDEX(Palacsinták!$B$2:$B$1000,MATCH(Vásárlás!C840,Palacsinták!$A$2:$A$1000,0)))</f>
        <v>0</v>
      </c>
      <c r="E840" s="9">
        <f ca="1">IF(E839&lt;A840,A840+Segéd!F840,Vásárlás!E839+Segéd!F840)</f>
        <v>1.825370370370369</v>
      </c>
    </row>
    <row r="841" spans="1:5" x14ac:dyDescent="0.25">
      <c r="A841" s="6">
        <f ca="1">A840+TIME(0,0,Segéd!A841)</f>
        <v>1.8279398148148134</v>
      </c>
      <c r="B841" s="7">
        <f ca="1">RANDBETWEEN(1,'Üzleti adatok'!$B$4)</f>
        <v>3</v>
      </c>
      <c r="C841" s="7" t="str">
        <f ca="1">INDEX(Palacsinták!$A$2:$A$4,RANDBETWEEN(1,Segéd!$K$2))</f>
        <v>Nutellás</v>
      </c>
      <c r="D841" s="8">
        <f ca="1">IF(Segéd!D841&gt;Vásárlás!B841,Vásárlás!B841*INDEX(Palacsinták!$B$2:$B$1000,MATCH(Vásárlás!C841,Palacsinták!$A$2:$A$1000,0)),MAX(Segéd!D841,0)*INDEX(Palacsinták!$B$2:$B$1000,MATCH(Vásárlás!C841,Palacsinták!$A$2:$A$1000,0)))</f>
        <v>0</v>
      </c>
      <c r="E841" s="9">
        <f ca="1">IF(E840&lt;A841,A841+Segéd!F841,Vásárlás!E840+Segéd!F841)</f>
        <v>1.8279398148148134</v>
      </c>
    </row>
    <row r="842" spans="1:5" x14ac:dyDescent="0.25">
      <c r="A842" s="6">
        <f ca="1">A841+TIME(0,0,Segéd!A842)</f>
        <v>1.8300462962962949</v>
      </c>
      <c r="B842" s="7">
        <f ca="1">RANDBETWEEN(1,'Üzleti adatok'!$B$4)</f>
        <v>4</v>
      </c>
      <c r="C842" s="7" t="str">
        <f ca="1">INDEX(Palacsinták!$A$2:$A$4,RANDBETWEEN(1,Segéd!$K$2))</f>
        <v>Nutellás</v>
      </c>
      <c r="D842" s="8">
        <f ca="1">IF(Segéd!D842&gt;Vásárlás!B842,Vásárlás!B842*INDEX(Palacsinták!$B$2:$B$1000,MATCH(Vásárlás!C842,Palacsinták!$A$2:$A$1000,0)),MAX(Segéd!D842,0)*INDEX(Palacsinták!$B$2:$B$1000,MATCH(Vásárlás!C842,Palacsinták!$A$2:$A$1000,0)))</f>
        <v>0</v>
      </c>
      <c r="E842" s="9">
        <f ca="1">IF(E841&lt;A842,A842+Segéd!F842,Vásárlás!E841+Segéd!F842)</f>
        <v>1.8300462962962949</v>
      </c>
    </row>
    <row r="843" spans="1:5" x14ac:dyDescent="0.25">
      <c r="A843" s="6">
        <f ca="1">A842+TIME(0,0,Segéd!A843)</f>
        <v>1.8318981481481467</v>
      </c>
      <c r="B843" s="7">
        <f ca="1">RANDBETWEEN(1,'Üzleti adatok'!$B$4)</f>
        <v>3</v>
      </c>
      <c r="C843" s="7" t="str">
        <f ca="1">INDEX(Palacsinták!$A$2:$A$4,RANDBETWEEN(1,Segéd!$K$2))</f>
        <v>Túrós</v>
      </c>
      <c r="D843" s="8">
        <f ca="1">IF(Segéd!D843&gt;Vásárlás!B843,Vásárlás!B843*INDEX(Palacsinták!$B$2:$B$1000,MATCH(Vásárlás!C843,Palacsinták!$A$2:$A$1000,0)),MAX(Segéd!D843,0)*INDEX(Palacsinták!$B$2:$B$1000,MATCH(Vásárlás!C843,Palacsinták!$A$2:$A$1000,0)))</f>
        <v>0</v>
      </c>
      <c r="E843" s="9">
        <f ca="1">IF(E842&lt;A843,A843+Segéd!F843,Vásárlás!E842+Segéd!F843)</f>
        <v>1.8318981481481467</v>
      </c>
    </row>
    <row r="844" spans="1:5" x14ac:dyDescent="0.25">
      <c r="A844" s="6">
        <f ca="1">A843+TIME(0,0,Segéd!A844)</f>
        <v>1.834780092592591</v>
      </c>
      <c r="B844" s="7">
        <f ca="1">RANDBETWEEN(1,'Üzleti adatok'!$B$4)</f>
        <v>4</v>
      </c>
      <c r="C844" s="7" t="str">
        <f ca="1">INDEX(Palacsinták!$A$2:$A$4,RANDBETWEEN(1,Segéd!$K$2))</f>
        <v>Túrós</v>
      </c>
      <c r="D844" s="8">
        <f ca="1">IF(Segéd!D844&gt;Vásárlás!B844,Vásárlás!B844*INDEX(Palacsinták!$B$2:$B$1000,MATCH(Vásárlás!C844,Palacsinták!$A$2:$A$1000,0)),MAX(Segéd!D844,0)*INDEX(Palacsinták!$B$2:$B$1000,MATCH(Vásárlás!C844,Palacsinták!$A$2:$A$1000,0)))</f>
        <v>0</v>
      </c>
      <c r="E844" s="9">
        <f ca="1">IF(E843&lt;A844,A844+Segéd!F844,Vásárlás!E843+Segéd!F844)</f>
        <v>1.834780092592591</v>
      </c>
    </row>
    <row r="845" spans="1:5" x14ac:dyDescent="0.25">
      <c r="A845" s="6">
        <f ca="1">A844+TIME(0,0,Segéd!A845)</f>
        <v>1.8371874999999984</v>
      </c>
      <c r="B845" s="7">
        <f ca="1">RANDBETWEEN(1,'Üzleti adatok'!$B$4)</f>
        <v>4</v>
      </c>
      <c r="C845" s="7" t="str">
        <f ca="1">INDEX(Palacsinták!$A$2:$A$4,RANDBETWEEN(1,Segéd!$K$2))</f>
        <v>Nutellás</v>
      </c>
      <c r="D845" s="8">
        <f ca="1">IF(Segéd!D845&gt;Vásárlás!B845,Vásárlás!B845*INDEX(Palacsinták!$B$2:$B$1000,MATCH(Vásárlás!C845,Palacsinták!$A$2:$A$1000,0)),MAX(Segéd!D845,0)*INDEX(Palacsinták!$B$2:$B$1000,MATCH(Vásárlás!C845,Palacsinták!$A$2:$A$1000,0)))</f>
        <v>0</v>
      </c>
      <c r="E845" s="9">
        <f ca="1">IF(E844&lt;A845,A845+Segéd!F845,Vásárlás!E844+Segéd!F845)</f>
        <v>1.8371874999999984</v>
      </c>
    </row>
    <row r="846" spans="1:5" x14ac:dyDescent="0.25">
      <c r="A846" s="6">
        <f ca="1">A845+TIME(0,0,Segéd!A846)</f>
        <v>1.8390162037037021</v>
      </c>
      <c r="B846" s="7">
        <f ca="1">RANDBETWEEN(1,'Üzleti adatok'!$B$4)</f>
        <v>3</v>
      </c>
      <c r="C846" s="7" t="str">
        <f ca="1">INDEX(Palacsinták!$A$2:$A$4,RANDBETWEEN(1,Segéd!$K$2))</f>
        <v>Lekváros</v>
      </c>
      <c r="D846" s="8">
        <f ca="1">IF(Segéd!D846&gt;Vásárlás!B846,Vásárlás!B846*INDEX(Palacsinták!$B$2:$B$1000,MATCH(Vásárlás!C846,Palacsinták!$A$2:$A$1000,0)),MAX(Segéd!D846,0)*INDEX(Palacsinták!$B$2:$B$1000,MATCH(Vásárlás!C846,Palacsinták!$A$2:$A$1000,0)))</f>
        <v>0</v>
      </c>
      <c r="E846" s="9">
        <f ca="1">IF(E845&lt;A846,A846+Segéd!F846,Vásárlás!E845+Segéd!F846)</f>
        <v>1.8390162037037021</v>
      </c>
    </row>
    <row r="847" spans="1:5" x14ac:dyDescent="0.25">
      <c r="A847" s="6">
        <f ca="1">A846+TIME(0,0,Segéd!A847)</f>
        <v>1.8418634259259243</v>
      </c>
      <c r="B847" s="7">
        <f ca="1">RANDBETWEEN(1,'Üzleti adatok'!$B$4)</f>
        <v>4</v>
      </c>
      <c r="C847" s="7" t="str">
        <f ca="1">INDEX(Palacsinták!$A$2:$A$4,RANDBETWEEN(1,Segéd!$K$2))</f>
        <v>Nutellás</v>
      </c>
      <c r="D847" s="8">
        <f ca="1">IF(Segéd!D847&gt;Vásárlás!B847,Vásárlás!B847*INDEX(Palacsinták!$B$2:$B$1000,MATCH(Vásárlás!C847,Palacsinták!$A$2:$A$1000,0)),MAX(Segéd!D847,0)*INDEX(Palacsinták!$B$2:$B$1000,MATCH(Vásárlás!C847,Palacsinták!$A$2:$A$1000,0)))</f>
        <v>0</v>
      </c>
      <c r="E847" s="9">
        <f ca="1">IF(E846&lt;A847,A847+Segéd!F847,Vásárlás!E846+Segéd!F847)</f>
        <v>1.8418634259259243</v>
      </c>
    </row>
    <row r="848" spans="1:5" x14ac:dyDescent="0.25">
      <c r="A848" s="6">
        <f ca="1">A847+TIME(0,0,Segéd!A848)</f>
        <v>1.842916666666665</v>
      </c>
      <c r="B848" s="7">
        <f ca="1">RANDBETWEEN(1,'Üzleti adatok'!$B$4)</f>
        <v>4</v>
      </c>
      <c r="C848" s="7" t="str">
        <f ca="1">INDEX(Palacsinták!$A$2:$A$4,RANDBETWEEN(1,Segéd!$K$2))</f>
        <v>Nutellás</v>
      </c>
      <c r="D848" s="8">
        <f ca="1">IF(Segéd!D848&gt;Vásárlás!B848,Vásárlás!B848*INDEX(Palacsinták!$B$2:$B$1000,MATCH(Vásárlás!C848,Palacsinták!$A$2:$A$1000,0)),MAX(Segéd!D848,0)*INDEX(Palacsinták!$B$2:$B$1000,MATCH(Vásárlás!C848,Palacsinták!$A$2:$A$1000,0)))</f>
        <v>0</v>
      </c>
      <c r="E848" s="9">
        <f ca="1">IF(E847&lt;A848,A848+Segéd!F848,Vásárlás!E847+Segéd!F848)</f>
        <v>1.842916666666665</v>
      </c>
    </row>
    <row r="849" spans="1:5" x14ac:dyDescent="0.25">
      <c r="A849" s="6">
        <f ca="1">A848+TIME(0,0,Segéd!A849)</f>
        <v>1.8433333333333317</v>
      </c>
      <c r="B849" s="7">
        <f ca="1">RANDBETWEEN(1,'Üzleti adatok'!$B$4)</f>
        <v>1</v>
      </c>
      <c r="C849" s="7" t="str">
        <f ca="1">INDEX(Palacsinták!$A$2:$A$4,RANDBETWEEN(1,Segéd!$K$2))</f>
        <v>Lekváros</v>
      </c>
      <c r="D849" s="8">
        <f ca="1">IF(Segéd!D849&gt;Vásárlás!B849,Vásárlás!B849*INDEX(Palacsinták!$B$2:$B$1000,MATCH(Vásárlás!C849,Palacsinták!$A$2:$A$1000,0)),MAX(Segéd!D849,0)*INDEX(Palacsinták!$B$2:$B$1000,MATCH(Vásárlás!C849,Palacsinták!$A$2:$A$1000,0)))</f>
        <v>0</v>
      </c>
      <c r="E849" s="9">
        <f ca="1">IF(E848&lt;A849,A849+Segéd!F849,Vásárlás!E848+Segéd!F849)</f>
        <v>1.8433333333333317</v>
      </c>
    </row>
    <row r="850" spans="1:5" x14ac:dyDescent="0.25">
      <c r="A850" s="6">
        <f ca="1">A849+TIME(0,0,Segéd!A850)</f>
        <v>1.8465972222222207</v>
      </c>
      <c r="B850" s="7">
        <f ca="1">RANDBETWEEN(1,'Üzleti adatok'!$B$4)</f>
        <v>3</v>
      </c>
      <c r="C850" s="7" t="str">
        <f ca="1">INDEX(Palacsinták!$A$2:$A$4,RANDBETWEEN(1,Segéd!$K$2))</f>
        <v>Nutellás</v>
      </c>
      <c r="D850" s="8">
        <f ca="1">IF(Segéd!D850&gt;Vásárlás!B850,Vásárlás!B850*INDEX(Palacsinták!$B$2:$B$1000,MATCH(Vásárlás!C850,Palacsinták!$A$2:$A$1000,0)),MAX(Segéd!D850,0)*INDEX(Palacsinták!$B$2:$B$1000,MATCH(Vásárlás!C850,Palacsinták!$A$2:$A$1000,0)))</f>
        <v>0</v>
      </c>
      <c r="E850" s="9">
        <f ca="1">IF(E849&lt;A850,A850+Segéd!F850,Vásárlás!E849+Segéd!F850)</f>
        <v>1.8465972222222207</v>
      </c>
    </row>
    <row r="851" spans="1:5" x14ac:dyDescent="0.25">
      <c r="A851" s="6">
        <f ca="1">A850+TIME(0,0,Segéd!A851)</f>
        <v>1.8470138888888874</v>
      </c>
      <c r="B851" s="7">
        <f ca="1">RANDBETWEEN(1,'Üzleti adatok'!$B$4)</f>
        <v>2</v>
      </c>
      <c r="C851" s="7" t="str">
        <f ca="1">INDEX(Palacsinták!$A$2:$A$4,RANDBETWEEN(1,Segéd!$K$2))</f>
        <v>Nutellás</v>
      </c>
      <c r="D851" s="8">
        <f ca="1">IF(Segéd!D851&gt;Vásárlás!B851,Vásárlás!B851*INDEX(Palacsinták!$B$2:$B$1000,MATCH(Vásárlás!C851,Palacsinták!$A$2:$A$1000,0)),MAX(Segéd!D851,0)*INDEX(Palacsinták!$B$2:$B$1000,MATCH(Vásárlás!C851,Palacsinták!$A$2:$A$1000,0)))</f>
        <v>0</v>
      </c>
      <c r="E851" s="9">
        <f ca="1">IF(E850&lt;A851,A851+Segéd!F851,Vásárlás!E850+Segéd!F851)</f>
        <v>1.8470138888888874</v>
      </c>
    </row>
    <row r="852" spans="1:5" x14ac:dyDescent="0.25">
      <c r="A852" s="6">
        <f ca="1">A851+TIME(0,0,Segéd!A852)</f>
        <v>1.8471759259259244</v>
      </c>
      <c r="B852" s="7">
        <f ca="1">RANDBETWEEN(1,'Üzleti adatok'!$B$4)</f>
        <v>3</v>
      </c>
      <c r="C852" s="7" t="str">
        <f ca="1">INDEX(Palacsinták!$A$2:$A$4,RANDBETWEEN(1,Segéd!$K$2))</f>
        <v>Nutellás</v>
      </c>
      <c r="D852" s="8">
        <f ca="1">IF(Segéd!D852&gt;Vásárlás!B852,Vásárlás!B852*INDEX(Palacsinták!$B$2:$B$1000,MATCH(Vásárlás!C852,Palacsinták!$A$2:$A$1000,0)),MAX(Segéd!D852,0)*INDEX(Palacsinták!$B$2:$B$1000,MATCH(Vásárlás!C852,Palacsinták!$A$2:$A$1000,0)))</f>
        <v>0</v>
      </c>
      <c r="E852" s="9">
        <f ca="1">IF(E851&lt;A852,A852+Segéd!F852,Vásárlás!E851+Segéd!F852)</f>
        <v>1.8471759259259244</v>
      </c>
    </row>
    <row r="853" spans="1:5" x14ac:dyDescent="0.25">
      <c r="A853" s="6">
        <f ca="1">A852+TIME(0,0,Segéd!A853)</f>
        <v>1.8495486111111095</v>
      </c>
      <c r="B853" s="7">
        <f ca="1">RANDBETWEEN(1,'Üzleti adatok'!$B$4)</f>
        <v>3</v>
      </c>
      <c r="C853" s="7" t="str">
        <f ca="1">INDEX(Palacsinták!$A$2:$A$4,RANDBETWEEN(1,Segéd!$K$2))</f>
        <v>Nutellás</v>
      </c>
      <c r="D853" s="8">
        <f ca="1">IF(Segéd!D853&gt;Vásárlás!B853,Vásárlás!B853*INDEX(Palacsinták!$B$2:$B$1000,MATCH(Vásárlás!C853,Palacsinták!$A$2:$A$1000,0)),MAX(Segéd!D853,0)*INDEX(Palacsinták!$B$2:$B$1000,MATCH(Vásárlás!C853,Palacsinták!$A$2:$A$1000,0)))</f>
        <v>0</v>
      </c>
      <c r="E853" s="9">
        <f ca="1">IF(E852&lt;A853,A853+Segéd!F853,Vásárlás!E852+Segéd!F853)</f>
        <v>1.8495486111111095</v>
      </c>
    </row>
    <row r="854" spans="1:5" x14ac:dyDescent="0.25">
      <c r="A854" s="6">
        <f ca="1">A853+TIME(0,0,Segéd!A854)</f>
        <v>1.8528356481481465</v>
      </c>
      <c r="B854" s="7">
        <f ca="1">RANDBETWEEN(1,'Üzleti adatok'!$B$4)</f>
        <v>2</v>
      </c>
      <c r="C854" s="7" t="str">
        <f ca="1">INDEX(Palacsinták!$A$2:$A$4,RANDBETWEEN(1,Segéd!$K$2))</f>
        <v>Lekváros</v>
      </c>
      <c r="D854" s="8">
        <f ca="1">IF(Segéd!D854&gt;Vásárlás!B854,Vásárlás!B854*INDEX(Palacsinták!$B$2:$B$1000,MATCH(Vásárlás!C854,Palacsinták!$A$2:$A$1000,0)),MAX(Segéd!D854,0)*INDEX(Palacsinták!$B$2:$B$1000,MATCH(Vásárlás!C854,Palacsinták!$A$2:$A$1000,0)))</f>
        <v>0</v>
      </c>
      <c r="E854" s="9">
        <f ca="1">IF(E853&lt;A854,A854+Segéd!F854,Vásárlás!E853+Segéd!F854)</f>
        <v>1.8528356481481465</v>
      </c>
    </row>
    <row r="855" spans="1:5" x14ac:dyDescent="0.25">
      <c r="A855" s="6">
        <f ca="1">A854+TIME(0,0,Segéd!A855)</f>
        <v>1.8535416666666651</v>
      </c>
      <c r="B855" s="7">
        <f ca="1">RANDBETWEEN(1,'Üzleti adatok'!$B$4)</f>
        <v>2</v>
      </c>
      <c r="C855" s="7" t="str">
        <f ca="1">INDEX(Palacsinták!$A$2:$A$4,RANDBETWEEN(1,Segéd!$K$2))</f>
        <v>Túrós</v>
      </c>
      <c r="D855" s="8">
        <f ca="1">IF(Segéd!D855&gt;Vásárlás!B855,Vásárlás!B855*INDEX(Palacsinták!$B$2:$B$1000,MATCH(Vásárlás!C855,Palacsinták!$A$2:$A$1000,0)),MAX(Segéd!D855,0)*INDEX(Palacsinták!$B$2:$B$1000,MATCH(Vásárlás!C855,Palacsinták!$A$2:$A$1000,0)))</f>
        <v>0</v>
      </c>
      <c r="E855" s="9">
        <f ca="1">IF(E854&lt;A855,A855+Segéd!F855,Vásárlás!E854+Segéd!F855)</f>
        <v>1.8535416666666651</v>
      </c>
    </row>
    <row r="856" spans="1:5" x14ac:dyDescent="0.25">
      <c r="A856" s="6">
        <f ca="1">A855+TIME(0,0,Segéd!A856)</f>
        <v>1.8566666666666651</v>
      </c>
      <c r="B856" s="7">
        <f ca="1">RANDBETWEEN(1,'Üzleti adatok'!$B$4)</f>
        <v>3</v>
      </c>
      <c r="C856" s="7" t="str">
        <f ca="1">INDEX(Palacsinták!$A$2:$A$4,RANDBETWEEN(1,Segéd!$K$2))</f>
        <v>Túrós</v>
      </c>
      <c r="D856" s="8">
        <f ca="1">IF(Segéd!D856&gt;Vásárlás!B856,Vásárlás!B856*INDEX(Palacsinták!$B$2:$B$1000,MATCH(Vásárlás!C856,Palacsinták!$A$2:$A$1000,0)),MAX(Segéd!D856,0)*INDEX(Palacsinták!$B$2:$B$1000,MATCH(Vásárlás!C856,Palacsinták!$A$2:$A$1000,0)))</f>
        <v>0</v>
      </c>
      <c r="E856" s="9">
        <f ca="1">IF(E855&lt;A856,A856+Segéd!F856,Vásárlás!E855+Segéd!F856)</f>
        <v>1.8566666666666651</v>
      </c>
    </row>
    <row r="857" spans="1:5" x14ac:dyDescent="0.25">
      <c r="A857" s="6">
        <f ca="1">A856+TIME(0,0,Segéd!A857)</f>
        <v>1.8587499999999986</v>
      </c>
      <c r="B857" s="7">
        <f ca="1">RANDBETWEEN(1,'Üzleti adatok'!$B$4)</f>
        <v>4</v>
      </c>
      <c r="C857" s="7" t="str">
        <f ca="1">INDEX(Palacsinták!$A$2:$A$4,RANDBETWEEN(1,Segéd!$K$2))</f>
        <v>Túrós</v>
      </c>
      <c r="D857" s="8">
        <f ca="1">IF(Segéd!D857&gt;Vásárlás!B857,Vásárlás!B857*INDEX(Palacsinták!$B$2:$B$1000,MATCH(Vásárlás!C857,Palacsinták!$A$2:$A$1000,0)),MAX(Segéd!D857,0)*INDEX(Palacsinták!$B$2:$B$1000,MATCH(Vásárlás!C857,Palacsinták!$A$2:$A$1000,0)))</f>
        <v>0</v>
      </c>
      <c r="E857" s="9">
        <f ca="1">IF(E856&lt;A857,A857+Segéd!F857,Vásárlás!E856+Segéd!F857)</f>
        <v>1.8587499999999986</v>
      </c>
    </row>
    <row r="858" spans="1:5" x14ac:dyDescent="0.25">
      <c r="A858" s="6">
        <f ca="1">A857+TIME(0,0,Segéd!A858)</f>
        <v>1.8600231481481466</v>
      </c>
      <c r="B858" s="7">
        <f ca="1">RANDBETWEEN(1,'Üzleti adatok'!$B$4)</f>
        <v>2</v>
      </c>
      <c r="C858" s="7" t="str">
        <f ca="1">INDEX(Palacsinták!$A$2:$A$4,RANDBETWEEN(1,Segéd!$K$2))</f>
        <v>Lekváros</v>
      </c>
      <c r="D858" s="8">
        <f ca="1">IF(Segéd!D858&gt;Vásárlás!B858,Vásárlás!B858*INDEX(Palacsinták!$B$2:$B$1000,MATCH(Vásárlás!C858,Palacsinták!$A$2:$A$1000,0)),MAX(Segéd!D858,0)*INDEX(Palacsinták!$B$2:$B$1000,MATCH(Vásárlás!C858,Palacsinták!$A$2:$A$1000,0)))</f>
        <v>0</v>
      </c>
      <c r="E858" s="9">
        <f ca="1">IF(E857&lt;A858,A858+Segéd!F858,Vásárlás!E857+Segéd!F858)</f>
        <v>1.8600231481481466</v>
      </c>
    </row>
    <row r="859" spans="1:5" x14ac:dyDescent="0.25">
      <c r="A859" s="6">
        <f ca="1">A858+TIME(0,0,Segéd!A859)</f>
        <v>1.8604513888888874</v>
      </c>
      <c r="B859" s="7">
        <f ca="1">RANDBETWEEN(1,'Üzleti adatok'!$B$4)</f>
        <v>2</v>
      </c>
      <c r="C859" s="7" t="str">
        <f ca="1">INDEX(Palacsinták!$A$2:$A$4,RANDBETWEEN(1,Segéd!$K$2))</f>
        <v>Nutellás</v>
      </c>
      <c r="D859" s="8">
        <f ca="1">IF(Segéd!D859&gt;Vásárlás!B859,Vásárlás!B859*INDEX(Palacsinták!$B$2:$B$1000,MATCH(Vásárlás!C859,Palacsinták!$A$2:$A$1000,0)),MAX(Segéd!D859,0)*INDEX(Palacsinták!$B$2:$B$1000,MATCH(Vásárlás!C859,Palacsinták!$A$2:$A$1000,0)))</f>
        <v>0</v>
      </c>
      <c r="E859" s="9">
        <f ca="1">IF(E858&lt;A859,A859+Segéd!F859,Vásárlás!E858+Segéd!F859)</f>
        <v>1.8604513888888874</v>
      </c>
    </row>
    <row r="860" spans="1:5" x14ac:dyDescent="0.25">
      <c r="A860" s="6">
        <f ca="1">A859+TIME(0,0,Segéd!A860)</f>
        <v>1.8628472222222208</v>
      </c>
      <c r="B860" s="7">
        <f ca="1">RANDBETWEEN(1,'Üzleti adatok'!$B$4)</f>
        <v>3</v>
      </c>
      <c r="C860" s="7" t="str">
        <f ca="1">INDEX(Palacsinták!$A$2:$A$4,RANDBETWEEN(1,Segéd!$K$2))</f>
        <v>Lekváros</v>
      </c>
      <c r="D860" s="8">
        <f ca="1">IF(Segéd!D860&gt;Vásárlás!B860,Vásárlás!B860*INDEX(Palacsinták!$B$2:$B$1000,MATCH(Vásárlás!C860,Palacsinták!$A$2:$A$1000,0)),MAX(Segéd!D860,0)*INDEX(Palacsinták!$B$2:$B$1000,MATCH(Vásárlás!C860,Palacsinták!$A$2:$A$1000,0)))</f>
        <v>0</v>
      </c>
      <c r="E860" s="9">
        <f ca="1">IF(E859&lt;A860,A860+Segéd!F860,Vásárlás!E859+Segéd!F860)</f>
        <v>1.8628472222222208</v>
      </c>
    </row>
    <row r="861" spans="1:5" x14ac:dyDescent="0.25">
      <c r="A861" s="6">
        <f ca="1">A860+TIME(0,0,Segéd!A861)</f>
        <v>1.8634606481481466</v>
      </c>
      <c r="B861" s="7">
        <f ca="1">RANDBETWEEN(1,'Üzleti adatok'!$B$4)</f>
        <v>4</v>
      </c>
      <c r="C861" s="7" t="str">
        <f ca="1">INDEX(Palacsinták!$A$2:$A$4,RANDBETWEEN(1,Segéd!$K$2))</f>
        <v>Lekváros</v>
      </c>
      <c r="D861" s="8">
        <f ca="1">IF(Segéd!D861&gt;Vásárlás!B861,Vásárlás!B861*INDEX(Palacsinták!$B$2:$B$1000,MATCH(Vásárlás!C861,Palacsinták!$A$2:$A$1000,0)),MAX(Segéd!D861,0)*INDEX(Palacsinták!$B$2:$B$1000,MATCH(Vásárlás!C861,Palacsinták!$A$2:$A$1000,0)))</f>
        <v>0</v>
      </c>
      <c r="E861" s="9">
        <f ca="1">IF(E860&lt;A861,A861+Segéd!F861,Vásárlás!E860+Segéd!F861)</f>
        <v>1.8634606481481466</v>
      </c>
    </row>
    <row r="862" spans="1:5" x14ac:dyDescent="0.25">
      <c r="A862" s="6">
        <f ca="1">A861+TIME(0,0,Segéd!A862)</f>
        <v>1.8660648148148133</v>
      </c>
      <c r="B862" s="7">
        <f ca="1">RANDBETWEEN(1,'Üzleti adatok'!$B$4)</f>
        <v>4</v>
      </c>
      <c r="C862" s="7" t="str">
        <f ca="1">INDEX(Palacsinták!$A$2:$A$4,RANDBETWEEN(1,Segéd!$K$2))</f>
        <v>Túrós</v>
      </c>
      <c r="D862" s="8">
        <f ca="1">IF(Segéd!D862&gt;Vásárlás!B862,Vásárlás!B862*INDEX(Palacsinták!$B$2:$B$1000,MATCH(Vásárlás!C862,Palacsinták!$A$2:$A$1000,0)),MAX(Segéd!D862,0)*INDEX(Palacsinták!$B$2:$B$1000,MATCH(Vásárlás!C862,Palacsinták!$A$2:$A$1000,0)))</f>
        <v>0</v>
      </c>
      <c r="E862" s="9">
        <f ca="1">IF(E861&lt;A862,A862+Segéd!F862,Vásárlás!E861+Segéd!F862)</f>
        <v>1.8660648148148133</v>
      </c>
    </row>
    <row r="863" spans="1:5" x14ac:dyDescent="0.25">
      <c r="A863" s="6">
        <f ca="1">A862+TIME(0,0,Segéd!A863)</f>
        <v>1.8665856481481466</v>
      </c>
      <c r="B863" s="7">
        <f ca="1">RANDBETWEEN(1,'Üzleti adatok'!$B$4)</f>
        <v>5</v>
      </c>
      <c r="C863" s="7" t="str">
        <f ca="1">INDEX(Palacsinták!$A$2:$A$4,RANDBETWEEN(1,Segéd!$K$2))</f>
        <v>Túrós</v>
      </c>
      <c r="D863" s="8">
        <f ca="1">IF(Segéd!D863&gt;Vásárlás!B863,Vásárlás!B863*INDEX(Palacsinták!$B$2:$B$1000,MATCH(Vásárlás!C863,Palacsinták!$A$2:$A$1000,0)),MAX(Segéd!D863,0)*INDEX(Palacsinták!$B$2:$B$1000,MATCH(Vásárlás!C863,Palacsinták!$A$2:$A$1000,0)))</f>
        <v>0</v>
      </c>
      <c r="E863" s="9">
        <f ca="1">IF(E862&lt;A863,A863+Segéd!F863,Vásárlás!E862+Segéd!F863)</f>
        <v>1.8665856481481466</v>
      </c>
    </row>
    <row r="864" spans="1:5" x14ac:dyDescent="0.25">
      <c r="A864" s="6">
        <f ca="1">A863+TIME(0,0,Segéd!A864)</f>
        <v>1.8700115740740726</v>
      </c>
      <c r="B864" s="7">
        <f ca="1">RANDBETWEEN(1,'Üzleti adatok'!$B$4)</f>
        <v>5</v>
      </c>
      <c r="C864" s="7" t="str">
        <f ca="1">INDEX(Palacsinták!$A$2:$A$4,RANDBETWEEN(1,Segéd!$K$2))</f>
        <v>Lekváros</v>
      </c>
      <c r="D864" s="8">
        <f ca="1">IF(Segéd!D864&gt;Vásárlás!B864,Vásárlás!B864*INDEX(Palacsinták!$B$2:$B$1000,MATCH(Vásárlás!C864,Palacsinták!$A$2:$A$1000,0)),MAX(Segéd!D864,0)*INDEX(Palacsinták!$B$2:$B$1000,MATCH(Vásárlás!C864,Palacsinták!$A$2:$A$1000,0)))</f>
        <v>0</v>
      </c>
      <c r="E864" s="9">
        <f ca="1">IF(E863&lt;A864,A864+Segéd!F864,Vásárlás!E863+Segéd!F864)</f>
        <v>1.8700115740740726</v>
      </c>
    </row>
    <row r="865" spans="1:5" x14ac:dyDescent="0.25">
      <c r="A865" s="6">
        <f ca="1">A864+TIME(0,0,Segéd!A865)</f>
        <v>1.8717476851851838</v>
      </c>
      <c r="B865" s="7">
        <f ca="1">RANDBETWEEN(1,'Üzleti adatok'!$B$4)</f>
        <v>5</v>
      </c>
      <c r="C865" s="7" t="str">
        <f ca="1">INDEX(Palacsinták!$A$2:$A$4,RANDBETWEEN(1,Segéd!$K$2))</f>
        <v>Nutellás</v>
      </c>
      <c r="D865" s="8">
        <f ca="1">IF(Segéd!D865&gt;Vásárlás!B865,Vásárlás!B865*INDEX(Palacsinták!$B$2:$B$1000,MATCH(Vásárlás!C865,Palacsinták!$A$2:$A$1000,0)),MAX(Segéd!D865,0)*INDEX(Palacsinták!$B$2:$B$1000,MATCH(Vásárlás!C865,Palacsinták!$A$2:$A$1000,0)))</f>
        <v>0</v>
      </c>
      <c r="E865" s="9">
        <f ca="1">IF(E864&lt;A865,A865+Segéd!F865,Vásárlás!E864+Segéd!F865)</f>
        <v>1.8717476851851838</v>
      </c>
    </row>
    <row r="866" spans="1:5" x14ac:dyDescent="0.25">
      <c r="A866" s="6">
        <f ca="1">A865+TIME(0,0,Segéd!A866)</f>
        <v>1.8745486111111096</v>
      </c>
      <c r="B866" s="7">
        <f ca="1">RANDBETWEEN(1,'Üzleti adatok'!$B$4)</f>
        <v>2</v>
      </c>
      <c r="C866" s="7" t="str">
        <f ca="1">INDEX(Palacsinták!$A$2:$A$4,RANDBETWEEN(1,Segéd!$K$2))</f>
        <v>Lekváros</v>
      </c>
      <c r="D866" s="8">
        <f ca="1">IF(Segéd!D866&gt;Vásárlás!B866,Vásárlás!B866*INDEX(Palacsinták!$B$2:$B$1000,MATCH(Vásárlás!C866,Palacsinták!$A$2:$A$1000,0)),MAX(Segéd!D866,0)*INDEX(Palacsinták!$B$2:$B$1000,MATCH(Vásárlás!C866,Palacsinták!$A$2:$A$1000,0)))</f>
        <v>0</v>
      </c>
      <c r="E866" s="9">
        <f ca="1">IF(E865&lt;A866,A866+Segéd!F866,Vásárlás!E865+Segéd!F866)</f>
        <v>1.8745486111111096</v>
      </c>
    </row>
    <row r="867" spans="1:5" x14ac:dyDescent="0.25">
      <c r="A867" s="6">
        <f ca="1">A866+TIME(0,0,Segéd!A867)</f>
        <v>1.8767592592592577</v>
      </c>
      <c r="B867" s="7">
        <f ca="1">RANDBETWEEN(1,'Üzleti adatok'!$B$4)</f>
        <v>1</v>
      </c>
      <c r="C867" s="7" t="str">
        <f ca="1">INDEX(Palacsinták!$A$2:$A$4,RANDBETWEEN(1,Segéd!$K$2))</f>
        <v>Nutellás</v>
      </c>
      <c r="D867" s="8">
        <f ca="1">IF(Segéd!D867&gt;Vásárlás!B867,Vásárlás!B867*INDEX(Palacsinták!$B$2:$B$1000,MATCH(Vásárlás!C867,Palacsinták!$A$2:$A$1000,0)),MAX(Segéd!D867,0)*INDEX(Palacsinták!$B$2:$B$1000,MATCH(Vásárlás!C867,Palacsinták!$A$2:$A$1000,0)))</f>
        <v>0</v>
      </c>
      <c r="E867" s="9">
        <f ca="1">IF(E866&lt;A867,A867+Segéd!F867,Vásárlás!E866+Segéd!F867)</f>
        <v>1.8767592592592577</v>
      </c>
    </row>
    <row r="868" spans="1:5" x14ac:dyDescent="0.25">
      <c r="A868" s="6">
        <f ca="1">A867+TIME(0,0,Segéd!A868)</f>
        <v>1.8789583333333317</v>
      </c>
      <c r="B868" s="7">
        <f ca="1">RANDBETWEEN(1,'Üzleti adatok'!$B$4)</f>
        <v>2</v>
      </c>
      <c r="C868" s="7" t="str">
        <f ca="1">INDEX(Palacsinták!$A$2:$A$4,RANDBETWEEN(1,Segéd!$K$2))</f>
        <v>Nutellás</v>
      </c>
      <c r="D868" s="8">
        <f ca="1">IF(Segéd!D868&gt;Vásárlás!B868,Vásárlás!B868*INDEX(Palacsinták!$B$2:$B$1000,MATCH(Vásárlás!C868,Palacsinták!$A$2:$A$1000,0)),MAX(Segéd!D868,0)*INDEX(Palacsinták!$B$2:$B$1000,MATCH(Vásárlás!C868,Palacsinták!$A$2:$A$1000,0)))</f>
        <v>0</v>
      </c>
      <c r="E868" s="9">
        <f ca="1">IF(E867&lt;A868,A868+Segéd!F868,Vásárlás!E867+Segéd!F868)</f>
        <v>1.8789583333333317</v>
      </c>
    </row>
    <row r="869" spans="1:5" x14ac:dyDescent="0.25">
      <c r="A869" s="6">
        <f ca="1">A868+TIME(0,0,Segéd!A869)</f>
        <v>1.8794444444444429</v>
      </c>
      <c r="B869" s="7">
        <f ca="1">RANDBETWEEN(1,'Üzleti adatok'!$B$4)</f>
        <v>1</v>
      </c>
      <c r="C869" s="7" t="str">
        <f ca="1">INDEX(Palacsinták!$A$2:$A$4,RANDBETWEEN(1,Segéd!$K$2))</f>
        <v>Lekváros</v>
      </c>
      <c r="D869" s="8">
        <f ca="1">IF(Segéd!D869&gt;Vásárlás!B869,Vásárlás!B869*INDEX(Palacsinták!$B$2:$B$1000,MATCH(Vásárlás!C869,Palacsinták!$A$2:$A$1000,0)),MAX(Segéd!D869,0)*INDEX(Palacsinták!$B$2:$B$1000,MATCH(Vásárlás!C869,Palacsinták!$A$2:$A$1000,0)))</f>
        <v>0</v>
      </c>
      <c r="E869" s="9">
        <f ca="1">IF(E868&lt;A869,A869+Segéd!F869,Vásárlás!E868+Segéd!F869)</f>
        <v>1.8794444444444429</v>
      </c>
    </row>
    <row r="870" spans="1:5" x14ac:dyDescent="0.25">
      <c r="A870" s="6">
        <f ca="1">A869+TIME(0,0,Segéd!A870)</f>
        <v>1.881817129629628</v>
      </c>
      <c r="B870" s="7">
        <f ca="1">RANDBETWEEN(1,'Üzleti adatok'!$B$4)</f>
        <v>3</v>
      </c>
      <c r="C870" s="7" t="str">
        <f ca="1">INDEX(Palacsinták!$A$2:$A$4,RANDBETWEEN(1,Segéd!$K$2))</f>
        <v>Nutellás</v>
      </c>
      <c r="D870" s="8">
        <f ca="1">IF(Segéd!D870&gt;Vásárlás!B870,Vásárlás!B870*INDEX(Palacsinták!$B$2:$B$1000,MATCH(Vásárlás!C870,Palacsinták!$A$2:$A$1000,0)),MAX(Segéd!D870,0)*INDEX(Palacsinták!$B$2:$B$1000,MATCH(Vásárlás!C870,Palacsinták!$A$2:$A$1000,0)))</f>
        <v>0</v>
      </c>
      <c r="E870" s="9">
        <f ca="1">IF(E869&lt;A870,A870+Segéd!F870,Vásárlás!E869+Segéd!F870)</f>
        <v>1.881817129629628</v>
      </c>
    </row>
    <row r="871" spans="1:5" x14ac:dyDescent="0.25">
      <c r="A871" s="6">
        <f ca="1">A870+TIME(0,0,Segéd!A871)</f>
        <v>1.8837615740740725</v>
      </c>
      <c r="B871" s="7">
        <f ca="1">RANDBETWEEN(1,'Üzleti adatok'!$B$4)</f>
        <v>2</v>
      </c>
      <c r="C871" s="7" t="str">
        <f ca="1">INDEX(Palacsinták!$A$2:$A$4,RANDBETWEEN(1,Segéd!$K$2))</f>
        <v>Túrós</v>
      </c>
      <c r="D871" s="8">
        <f ca="1">IF(Segéd!D871&gt;Vásárlás!B871,Vásárlás!B871*INDEX(Palacsinták!$B$2:$B$1000,MATCH(Vásárlás!C871,Palacsinták!$A$2:$A$1000,0)),MAX(Segéd!D871,0)*INDEX(Palacsinták!$B$2:$B$1000,MATCH(Vásárlás!C871,Palacsinták!$A$2:$A$1000,0)))</f>
        <v>0</v>
      </c>
      <c r="E871" s="9">
        <f ca="1">IF(E870&lt;A871,A871+Segéd!F871,Vásárlás!E870+Segéd!F871)</f>
        <v>1.8837615740740725</v>
      </c>
    </row>
    <row r="872" spans="1:5" x14ac:dyDescent="0.25">
      <c r="A872" s="6">
        <f ca="1">A871+TIME(0,0,Segéd!A872)</f>
        <v>1.8872222222222206</v>
      </c>
      <c r="B872" s="7">
        <f ca="1">RANDBETWEEN(1,'Üzleti adatok'!$B$4)</f>
        <v>5</v>
      </c>
      <c r="C872" s="7" t="str">
        <f ca="1">INDEX(Palacsinták!$A$2:$A$4,RANDBETWEEN(1,Segéd!$K$2))</f>
        <v>Nutellás</v>
      </c>
      <c r="D872" s="8">
        <f ca="1">IF(Segéd!D872&gt;Vásárlás!B872,Vásárlás!B872*INDEX(Palacsinták!$B$2:$B$1000,MATCH(Vásárlás!C872,Palacsinták!$A$2:$A$1000,0)),MAX(Segéd!D872,0)*INDEX(Palacsinták!$B$2:$B$1000,MATCH(Vásárlás!C872,Palacsinták!$A$2:$A$1000,0)))</f>
        <v>0</v>
      </c>
      <c r="E872" s="9">
        <f ca="1">IF(E871&lt;A872,A872+Segéd!F872,Vásárlás!E871+Segéd!F872)</f>
        <v>1.8872222222222206</v>
      </c>
    </row>
    <row r="873" spans="1:5" x14ac:dyDescent="0.25">
      <c r="A873" s="6">
        <f ca="1">A872+TIME(0,0,Segéd!A873)</f>
        <v>1.8902199074074058</v>
      </c>
      <c r="B873" s="7">
        <f ca="1">RANDBETWEEN(1,'Üzleti adatok'!$B$4)</f>
        <v>4</v>
      </c>
      <c r="C873" s="7" t="str">
        <f ca="1">INDEX(Palacsinták!$A$2:$A$4,RANDBETWEEN(1,Segéd!$K$2))</f>
        <v>Nutellás</v>
      </c>
      <c r="D873" s="8">
        <f ca="1">IF(Segéd!D873&gt;Vásárlás!B873,Vásárlás!B873*INDEX(Palacsinták!$B$2:$B$1000,MATCH(Vásárlás!C873,Palacsinták!$A$2:$A$1000,0)),MAX(Segéd!D873,0)*INDEX(Palacsinták!$B$2:$B$1000,MATCH(Vásárlás!C873,Palacsinták!$A$2:$A$1000,0)))</f>
        <v>0</v>
      </c>
      <c r="E873" s="9">
        <f ca="1">IF(E872&lt;A873,A873+Segéd!F873,Vásárlás!E872+Segéd!F873)</f>
        <v>1.8902199074074058</v>
      </c>
    </row>
    <row r="874" spans="1:5" x14ac:dyDescent="0.25">
      <c r="A874" s="6">
        <f ca="1">A873+TIME(0,0,Segéd!A874)</f>
        <v>1.8932986111111094</v>
      </c>
      <c r="B874" s="7">
        <f ca="1">RANDBETWEEN(1,'Üzleti adatok'!$B$4)</f>
        <v>2</v>
      </c>
      <c r="C874" s="7" t="str">
        <f ca="1">INDEX(Palacsinták!$A$2:$A$4,RANDBETWEEN(1,Segéd!$K$2))</f>
        <v>Lekváros</v>
      </c>
      <c r="D874" s="8">
        <f ca="1">IF(Segéd!D874&gt;Vásárlás!B874,Vásárlás!B874*INDEX(Palacsinták!$B$2:$B$1000,MATCH(Vásárlás!C874,Palacsinták!$A$2:$A$1000,0)),MAX(Segéd!D874,0)*INDEX(Palacsinták!$B$2:$B$1000,MATCH(Vásárlás!C874,Palacsinták!$A$2:$A$1000,0)))</f>
        <v>0</v>
      </c>
      <c r="E874" s="9">
        <f ca="1">IF(E873&lt;A874,A874+Segéd!F874,Vásárlás!E873+Segéd!F874)</f>
        <v>1.8932986111111094</v>
      </c>
    </row>
    <row r="875" spans="1:5" x14ac:dyDescent="0.25">
      <c r="A875" s="6">
        <f ca="1">A874+TIME(0,0,Segéd!A875)</f>
        <v>1.8948032407407391</v>
      </c>
      <c r="B875" s="7">
        <f ca="1">RANDBETWEEN(1,'Üzleti adatok'!$B$4)</f>
        <v>3</v>
      </c>
      <c r="C875" s="7" t="str">
        <f ca="1">INDEX(Palacsinták!$A$2:$A$4,RANDBETWEEN(1,Segéd!$K$2))</f>
        <v>Nutellás</v>
      </c>
      <c r="D875" s="8">
        <f ca="1">IF(Segéd!D875&gt;Vásárlás!B875,Vásárlás!B875*INDEX(Palacsinták!$B$2:$B$1000,MATCH(Vásárlás!C875,Palacsinták!$A$2:$A$1000,0)),MAX(Segéd!D875,0)*INDEX(Palacsinták!$B$2:$B$1000,MATCH(Vásárlás!C875,Palacsinták!$A$2:$A$1000,0)))</f>
        <v>0</v>
      </c>
      <c r="E875" s="9">
        <f ca="1">IF(E874&lt;A875,A875+Segéd!F875,Vásárlás!E874+Segéd!F875)</f>
        <v>1.8948032407407391</v>
      </c>
    </row>
    <row r="876" spans="1:5" x14ac:dyDescent="0.25">
      <c r="A876" s="6">
        <f ca="1">A875+TIME(0,0,Segéd!A876)</f>
        <v>1.8977777777777762</v>
      </c>
      <c r="B876" s="7">
        <f ca="1">RANDBETWEEN(1,'Üzleti adatok'!$B$4)</f>
        <v>2</v>
      </c>
      <c r="C876" s="7" t="str">
        <f ca="1">INDEX(Palacsinták!$A$2:$A$4,RANDBETWEEN(1,Segéd!$K$2))</f>
        <v>Túrós</v>
      </c>
      <c r="D876" s="8">
        <f ca="1">IF(Segéd!D876&gt;Vásárlás!B876,Vásárlás!B876*INDEX(Palacsinták!$B$2:$B$1000,MATCH(Vásárlás!C876,Palacsinták!$A$2:$A$1000,0)),MAX(Segéd!D876,0)*INDEX(Palacsinták!$B$2:$B$1000,MATCH(Vásárlás!C876,Palacsinták!$A$2:$A$1000,0)))</f>
        <v>0</v>
      </c>
      <c r="E876" s="9">
        <f ca="1">IF(E875&lt;A876,A876+Segéd!F876,Vásárlás!E875+Segéd!F876)</f>
        <v>1.8977777777777762</v>
      </c>
    </row>
    <row r="877" spans="1:5" x14ac:dyDescent="0.25">
      <c r="A877" s="6">
        <f ca="1">A876+TIME(0,0,Segéd!A877)</f>
        <v>1.9003240740740726</v>
      </c>
      <c r="B877" s="7">
        <f ca="1">RANDBETWEEN(1,'Üzleti adatok'!$B$4)</f>
        <v>3</v>
      </c>
      <c r="C877" s="7" t="str">
        <f ca="1">INDEX(Palacsinták!$A$2:$A$4,RANDBETWEEN(1,Segéd!$K$2))</f>
        <v>Lekváros</v>
      </c>
      <c r="D877" s="8">
        <f ca="1">IF(Segéd!D877&gt;Vásárlás!B877,Vásárlás!B877*INDEX(Palacsinták!$B$2:$B$1000,MATCH(Vásárlás!C877,Palacsinták!$A$2:$A$1000,0)),MAX(Segéd!D877,0)*INDEX(Palacsinták!$B$2:$B$1000,MATCH(Vásárlás!C877,Palacsinták!$A$2:$A$1000,0)))</f>
        <v>0</v>
      </c>
      <c r="E877" s="9">
        <f ca="1">IF(E876&lt;A877,A877+Segéd!F877,Vásárlás!E876+Segéd!F877)</f>
        <v>1.9003240740740726</v>
      </c>
    </row>
    <row r="878" spans="1:5" x14ac:dyDescent="0.25">
      <c r="A878" s="6">
        <f ca="1">A877+TIME(0,0,Segéd!A878)</f>
        <v>1.900717592592591</v>
      </c>
      <c r="B878" s="7">
        <f ca="1">RANDBETWEEN(1,'Üzleti adatok'!$B$4)</f>
        <v>1</v>
      </c>
      <c r="C878" s="7" t="str">
        <f ca="1">INDEX(Palacsinták!$A$2:$A$4,RANDBETWEEN(1,Segéd!$K$2))</f>
        <v>Lekváros</v>
      </c>
      <c r="D878" s="8">
        <f ca="1">IF(Segéd!D878&gt;Vásárlás!B878,Vásárlás!B878*INDEX(Palacsinták!$B$2:$B$1000,MATCH(Vásárlás!C878,Palacsinták!$A$2:$A$1000,0)),MAX(Segéd!D878,0)*INDEX(Palacsinták!$B$2:$B$1000,MATCH(Vásárlás!C878,Palacsinták!$A$2:$A$1000,0)))</f>
        <v>0</v>
      </c>
      <c r="E878" s="9">
        <f ca="1">IF(E877&lt;A878,A878+Segéd!F878,Vásárlás!E877+Segéd!F878)</f>
        <v>1.900717592592591</v>
      </c>
    </row>
    <row r="879" spans="1:5" x14ac:dyDescent="0.25">
      <c r="A879" s="6">
        <f ca="1">A878+TIME(0,0,Segéd!A879)</f>
        <v>1.9030439814814799</v>
      </c>
      <c r="B879" s="7">
        <f ca="1">RANDBETWEEN(1,'Üzleti adatok'!$B$4)</f>
        <v>2</v>
      </c>
      <c r="C879" s="7" t="str">
        <f ca="1">INDEX(Palacsinták!$A$2:$A$4,RANDBETWEEN(1,Segéd!$K$2))</f>
        <v>Túrós</v>
      </c>
      <c r="D879" s="8">
        <f ca="1">IF(Segéd!D879&gt;Vásárlás!B879,Vásárlás!B879*INDEX(Palacsinták!$B$2:$B$1000,MATCH(Vásárlás!C879,Palacsinták!$A$2:$A$1000,0)),MAX(Segéd!D879,0)*INDEX(Palacsinták!$B$2:$B$1000,MATCH(Vásárlás!C879,Palacsinták!$A$2:$A$1000,0)))</f>
        <v>0</v>
      </c>
      <c r="E879" s="9">
        <f ca="1">IF(E878&lt;A879,A879+Segéd!F879,Vásárlás!E878+Segéd!F879)</f>
        <v>1.9030439814814799</v>
      </c>
    </row>
    <row r="880" spans="1:5" x14ac:dyDescent="0.25">
      <c r="A880" s="6">
        <f ca="1">A879+TIME(0,0,Segéd!A880)</f>
        <v>1.904155092592591</v>
      </c>
      <c r="B880" s="7">
        <f ca="1">RANDBETWEEN(1,'Üzleti adatok'!$B$4)</f>
        <v>4</v>
      </c>
      <c r="C880" s="7" t="str">
        <f ca="1">INDEX(Palacsinták!$A$2:$A$4,RANDBETWEEN(1,Segéd!$K$2))</f>
        <v>Nutellás</v>
      </c>
      <c r="D880" s="8">
        <f ca="1">IF(Segéd!D880&gt;Vásárlás!B880,Vásárlás!B880*INDEX(Palacsinták!$B$2:$B$1000,MATCH(Vásárlás!C880,Palacsinták!$A$2:$A$1000,0)),MAX(Segéd!D880,0)*INDEX(Palacsinták!$B$2:$B$1000,MATCH(Vásárlás!C880,Palacsinták!$A$2:$A$1000,0)))</f>
        <v>0</v>
      </c>
      <c r="E880" s="9">
        <f ca="1">IF(E879&lt;A880,A880+Segéd!F880,Vásárlás!E879+Segéd!F880)</f>
        <v>1.904155092592591</v>
      </c>
    </row>
    <row r="881" spans="1:5" x14ac:dyDescent="0.25">
      <c r="A881" s="6">
        <f ca="1">A880+TIME(0,0,Segéd!A881)</f>
        <v>1.9046412037037022</v>
      </c>
      <c r="B881" s="7">
        <f ca="1">RANDBETWEEN(1,'Üzleti adatok'!$B$4)</f>
        <v>1</v>
      </c>
      <c r="C881" s="7" t="str">
        <f ca="1">INDEX(Palacsinták!$A$2:$A$4,RANDBETWEEN(1,Segéd!$K$2))</f>
        <v>Túrós</v>
      </c>
      <c r="D881" s="8">
        <f ca="1">IF(Segéd!D881&gt;Vásárlás!B881,Vásárlás!B881*INDEX(Palacsinták!$B$2:$B$1000,MATCH(Vásárlás!C881,Palacsinták!$A$2:$A$1000,0)),MAX(Segéd!D881,0)*INDEX(Palacsinták!$B$2:$B$1000,MATCH(Vásárlás!C881,Palacsinták!$A$2:$A$1000,0)))</f>
        <v>0</v>
      </c>
      <c r="E881" s="9">
        <f ca="1">IF(E880&lt;A881,A881+Segéd!F881,Vásárlás!E880+Segéd!F881)</f>
        <v>1.9046412037037022</v>
      </c>
    </row>
    <row r="882" spans="1:5" x14ac:dyDescent="0.25">
      <c r="A882" s="6">
        <f ca="1">A881+TIME(0,0,Segéd!A882)</f>
        <v>1.9074884259259244</v>
      </c>
      <c r="B882" s="7">
        <f ca="1">RANDBETWEEN(1,'Üzleti adatok'!$B$4)</f>
        <v>4</v>
      </c>
      <c r="C882" s="7" t="str">
        <f ca="1">INDEX(Palacsinták!$A$2:$A$4,RANDBETWEEN(1,Segéd!$K$2))</f>
        <v>Lekváros</v>
      </c>
      <c r="D882" s="8">
        <f ca="1">IF(Segéd!D882&gt;Vásárlás!B882,Vásárlás!B882*INDEX(Palacsinták!$B$2:$B$1000,MATCH(Vásárlás!C882,Palacsinták!$A$2:$A$1000,0)),MAX(Segéd!D882,0)*INDEX(Palacsinták!$B$2:$B$1000,MATCH(Vásárlás!C882,Palacsinták!$A$2:$A$1000,0)))</f>
        <v>0</v>
      </c>
      <c r="E882" s="9">
        <f ca="1">IF(E881&lt;A882,A882+Segéd!F882,Vásárlás!E881+Segéd!F882)</f>
        <v>1.9074884259259244</v>
      </c>
    </row>
    <row r="883" spans="1:5" x14ac:dyDescent="0.25">
      <c r="A883" s="6">
        <f ca="1">A882+TIME(0,0,Segéd!A883)</f>
        <v>1.9076851851851837</v>
      </c>
      <c r="B883" s="7">
        <f ca="1">RANDBETWEEN(1,'Üzleti adatok'!$B$4)</f>
        <v>3</v>
      </c>
      <c r="C883" s="7" t="str">
        <f ca="1">INDEX(Palacsinták!$A$2:$A$4,RANDBETWEEN(1,Segéd!$K$2))</f>
        <v>Túrós</v>
      </c>
      <c r="D883" s="8">
        <f ca="1">IF(Segéd!D883&gt;Vásárlás!B883,Vásárlás!B883*INDEX(Palacsinták!$B$2:$B$1000,MATCH(Vásárlás!C883,Palacsinták!$A$2:$A$1000,0)),MAX(Segéd!D883,0)*INDEX(Palacsinták!$B$2:$B$1000,MATCH(Vásárlás!C883,Palacsinták!$A$2:$A$1000,0)))</f>
        <v>0</v>
      </c>
      <c r="E883" s="9">
        <f ca="1">IF(E882&lt;A883,A883+Segéd!F883,Vásárlás!E882+Segéd!F883)</f>
        <v>1.9076851851851837</v>
      </c>
    </row>
    <row r="884" spans="1:5" x14ac:dyDescent="0.25">
      <c r="A884" s="6">
        <f ca="1">A883+TIME(0,0,Segéd!A884)</f>
        <v>1.9099884259259245</v>
      </c>
      <c r="B884" s="7">
        <f ca="1">RANDBETWEEN(1,'Üzleti adatok'!$B$4)</f>
        <v>3</v>
      </c>
      <c r="C884" s="7" t="str">
        <f ca="1">INDEX(Palacsinták!$A$2:$A$4,RANDBETWEEN(1,Segéd!$K$2))</f>
        <v>Túrós</v>
      </c>
      <c r="D884" s="8">
        <f ca="1">IF(Segéd!D884&gt;Vásárlás!B884,Vásárlás!B884*INDEX(Palacsinták!$B$2:$B$1000,MATCH(Vásárlás!C884,Palacsinták!$A$2:$A$1000,0)),MAX(Segéd!D884,0)*INDEX(Palacsinták!$B$2:$B$1000,MATCH(Vásárlás!C884,Palacsinták!$A$2:$A$1000,0)))</f>
        <v>0</v>
      </c>
      <c r="E884" s="9">
        <f ca="1">IF(E883&lt;A884,A884+Segéd!F884,Vásárlás!E883+Segéd!F884)</f>
        <v>1.9099884259259245</v>
      </c>
    </row>
    <row r="885" spans="1:5" x14ac:dyDescent="0.25">
      <c r="A885" s="6">
        <f ca="1">A884+TIME(0,0,Segéd!A885)</f>
        <v>1.9101967592592579</v>
      </c>
      <c r="B885" s="7">
        <f ca="1">RANDBETWEEN(1,'Üzleti adatok'!$B$4)</f>
        <v>5</v>
      </c>
      <c r="C885" s="7" t="str">
        <f ca="1">INDEX(Palacsinták!$A$2:$A$4,RANDBETWEEN(1,Segéd!$K$2))</f>
        <v>Nutellás</v>
      </c>
      <c r="D885" s="8">
        <f ca="1">IF(Segéd!D885&gt;Vásárlás!B885,Vásárlás!B885*INDEX(Palacsinták!$B$2:$B$1000,MATCH(Vásárlás!C885,Palacsinták!$A$2:$A$1000,0)),MAX(Segéd!D885,0)*INDEX(Palacsinták!$B$2:$B$1000,MATCH(Vásárlás!C885,Palacsinták!$A$2:$A$1000,0)))</f>
        <v>0</v>
      </c>
      <c r="E885" s="9">
        <f ca="1">IF(E884&lt;A885,A885+Segéd!F885,Vásárlás!E884+Segéd!F885)</f>
        <v>1.9101967592592579</v>
      </c>
    </row>
    <row r="886" spans="1:5" x14ac:dyDescent="0.25">
      <c r="A886" s="6">
        <f ca="1">A885+TIME(0,0,Segéd!A886)</f>
        <v>1.9135416666666654</v>
      </c>
      <c r="B886" s="7">
        <f ca="1">RANDBETWEEN(1,'Üzleti adatok'!$B$4)</f>
        <v>4</v>
      </c>
      <c r="C886" s="7" t="str">
        <f ca="1">INDEX(Palacsinták!$A$2:$A$4,RANDBETWEEN(1,Segéd!$K$2))</f>
        <v>Nutellás</v>
      </c>
      <c r="D886" s="8">
        <f ca="1">IF(Segéd!D886&gt;Vásárlás!B886,Vásárlás!B886*INDEX(Palacsinták!$B$2:$B$1000,MATCH(Vásárlás!C886,Palacsinták!$A$2:$A$1000,0)),MAX(Segéd!D886,0)*INDEX(Palacsinták!$B$2:$B$1000,MATCH(Vásárlás!C886,Palacsinták!$A$2:$A$1000,0)))</f>
        <v>0</v>
      </c>
      <c r="E886" s="9">
        <f ca="1">IF(E885&lt;A886,A886+Segéd!F886,Vásárlás!E885+Segéd!F886)</f>
        <v>1.9135416666666654</v>
      </c>
    </row>
    <row r="887" spans="1:5" x14ac:dyDescent="0.25">
      <c r="A887" s="6">
        <f ca="1">A886+TIME(0,0,Segéd!A887)</f>
        <v>1.915347222222221</v>
      </c>
      <c r="B887" s="7">
        <f ca="1">RANDBETWEEN(1,'Üzleti adatok'!$B$4)</f>
        <v>3</v>
      </c>
      <c r="C887" s="7" t="str">
        <f ca="1">INDEX(Palacsinták!$A$2:$A$4,RANDBETWEEN(1,Segéd!$K$2))</f>
        <v>Túrós</v>
      </c>
      <c r="D887" s="8">
        <f ca="1">IF(Segéd!D887&gt;Vásárlás!B887,Vásárlás!B887*INDEX(Palacsinták!$B$2:$B$1000,MATCH(Vásárlás!C887,Palacsinták!$A$2:$A$1000,0)),MAX(Segéd!D887,0)*INDEX(Palacsinták!$B$2:$B$1000,MATCH(Vásárlás!C887,Palacsinták!$A$2:$A$1000,0)))</f>
        <v>0</v>
      </c>
      <c r="E887" s="9">
        <f ca="1">IF(E886&lt;A887,A887+Segéd!F887,Vásárlás!E886+Segéd!F887)</f>
        <v>1.915347222222221</v>
      </c>
    </row>
    <row r="888" spans="1:5" x14ac:dyDescent="0.25">
      <c r="A888" s="6">
        <f ca="1">A887+TIME(0,0,Segéd!A888)</f>
        <v>1.9179513888888877</v>
      </c>
      <c r="B888" s="7">
        <f ca="1">RANDBETWEEN(1,'Üzleti adatok'!$B$4)</f>
        <v>3</v>
      </c>
      <c r="C888" s="7" t="str">
        <f ca="1">INDEX(Palacsinták!$A$2:$A$4,RANDBETWEEN(1,Segéd!$K$2))</f>
        <v>Lekváros</v>
      </c>
      <c r="D888" s="8">
        <f ca="1">IF(Segéd!D888&gt;Vásárlás!B888,Vásárlás!B888*INDEX(Palacsinták!$B$2:$B$1000,MATCH(Vásárlás!C888,Palacsinták!$A$2:$A$1000,0)),MAX(Segéd!D888,0)*INDEX(Palacsinták!$B$2:$B$1000,MATCH(Vásárlás!C888,Palacsinták!$A$2:$A$1000,0)))</f>
        <v>0</v>
      </c>
      <c r="E888" s="9">
        <f ca="1">IF(E887&lt;A888,A888+Segéd!F888,Vásárlás!E887+Segéd!F888)</f>
        <v>1.9179513888888877</v>
      </c>
    </row>
    <row r="889" spans="1:5" x14ac:dyDescent="0.25">
      <c r="A889" s="6">
        <f ca="1">A888+TIME(0,0,Segéd!A889)</f>
        <v>1.9203124999999988</v>
      </c>
      <c r="B889" s="7">
        <f ca="1">RANDBETWEEN(1,'Üzleti adatok'!$B$4)</f>
        <v>5</v>
      </c>
      <c r="C889" s="7" t="str">
        <f ca="1">INDEX(Palacsinták!$A$2:$A$4,RANDBETWEEN(1,Segéd!$K$2))</f>
        <v>Nutellás</v>
      </c>
      <c r="D889" s="8">
        <f ca="1">IF(Segéd!D889&gt;Vásárlás!B889,Vásárlás!B889*INDEX(Palacsinták!$B$2:$B$1000,MATCH(Vásárlás!C889,Palacsinták!$A$2:$A$1000,0)),MAX(Segéd!D889,0)*INDEX(Palacsinták!$B$2:$B$1000,MATCH(Vásárlás!C889,Palacsinták!$A$2:$A$1000,0)))</f>
        <v>0</v>
      </c>
      <c r="E889" s="9">
        <f ca="1">IF(E888&lt;A889,A889+Segéd!F889,Vásárlás!E888+Segéd!F889)</f>
        <v>1.9203124999999988</v>
      </c>
    </row>
    <row r="890" spans="1:5" x14ac:dyDescent="0.25">
      <c r="A890" s="6">
        <f ca="1">A889+TIME(0,0,Segéd!A890)</f>
        <v>1.9237152777777766</v>
      </c>
      <c r="B890" s="7">
        <f ca="1">RANDBETWEEN(1,'Üzleti adatok'!$B$4)</f>
        <v>5</v>
      </c>
      <c r="C890" s="7" t="str">
        <f ca="1">INDEX(Palacsinták!$A$2:$A$4,RANDBETWEEN(1,Segéd!$K$2))</f>
        <v>Túrós</v>
      </c>
      <c r="D890" s="8">
        <f ca="1">IF(Segéd!D890&gt;Vásárlás!B890,Vásárlás!B890*INDEX(Palacsinták!$B$2:$B$1000,MATCH(Vásárlás!C890,Palacsinták!$A$2:$A$1000,0)),MAX(Segéd!D890,0)*INDEX(Palacsinták!$B$2:$B$1000,MATCH(Vásárlás!C890,Palacsinták!$A$2:$A$1000,0)))</f>
        <v>0</v>
      </c>
      <c r="E890" s="9">
        <f ca="1">IF(E889&lt;A890,A890+Segéd!F890,Vásárlás!E889+Segéd!F890)</f>
        <v>1.9237152777777766</v>
      </c>
    </row>
    <row r="891" spans="1:5" x14ac:dyDescent="0.25">
      <c r="A891" s="6">
        <f ca="1">A890+TIME(0,0,Segéd!A891)</f>
        <v>1.926435185185184</v>
      </c>
      <c r="B891" s="7">
        <f ca="1">RANDBETWEEN(1,'Üzleti adatok'!$B$4)</f>
        <v>1</v>
      </c>
      <c r="C891" s="7" t="str">
        <f ca="1">INDEX(Palacsinták!$A$2:$A$4,RANDBETWEEN(1,Segéd!$K$2))</f>
        <v>Túrós</v>
      </c>
      <c r="D891" s="8">
        <f ca="1">IF(Segéd!D891&gt;Vásárlás!B891,Vásárlás!B891*INDEX(Palacsinták!$B$2:$B$1000,MATCH(Vásárlás!C891,Palacsinták!$A$2:$A$1000,0)),MAX(Segéd!D891,0)*INDEX(Palacsinták!$B$2:$B$1000,MATCH(Vásárlás!C891,Palacsinták!$A$2:$A$1000,0)))</f>
        <v>0</v>
      </c>
      <c r="E891" s="9">
        <f ca="1">IF(E890&lt;A891,A891+Segéd!F891,Vásárlás!E890+Segéd!F891)</f>
        <v>1.926435185185184</v>
      </c>
    </row>
    <row r="892" spans="1:5" x14ac:dyDescent="0.25">
      <c r="A892" s="6">
        <f ca="1">A891+TIME(0,0,Segéd!A892)</f>
        <v>1.926597222222221</v>
      </c>
      <c r="B892" s="7">
        <f ca="1">RANDBETWEEN(1,'Üzleti adatok'!$B$4)</f>
        <v>4</v>
      </c>
      <c r="C892" s="7" t="str">
        <f ca="1">INDEX(Palacsinták!$A$2:$A$4,RANDBETWEEN(1,Segéd!$K$2))</f>
        <v>Nutellás</v>
      </c>
      <c r="D892" s="8">
        <f ca="1">IF(Segéd!D892&gt;Vásárlás!B892,Vásárlás!B892*INDEX(Palacsinták!$B$2:$B$1000,MATCH(Vásárlás!C892,Palacsinták!$A$2:$A$1000,0)),MAX(Segéd!D892,0)*INDEX(Palacsinták!$B$2:$B$1000,MATCH(Vásárlás!C892,Palacsinták!$A$2:$A$1000,0)))</f>
        <v>0</v>
      </c>
      <c r="E892" s="9">
        <f ca="1">IF(E891&lt;A892,A892+Segéd!F892,Vásárlás!E891+Segéd!F892)</f>
        <v>1.926597222222221</v>
      </c>
    </row>
    <row r="893" spans="1:5" x14ac:dyDescent="0.25">
      <c r="A893" s="6">
        <f ca="1">A892+TIME(0,0,Segéd!A893)</f>
        <v>1.9288194444444431</v>
      </c>
      <c r="B893" s="7">
        <f ca="1">RANDBETWEEN(1,'Üzleti adatok'!$B$4)</f>
        <v>4</v>
      </c>
      <c r="C893" s="7" t="str">
        <f ca="1">INDEX(Palacsinták!$A$2:$A$4,RANDBETWEEN(1,Segéd!$K$2))</f>
        <v>Lekváros</v>
      </c>
      <c r="D893" s="8">
        <f ca="1">IF(Segéd!D893&gt;Vásárlás!B893,Vásárlás!B893*INDEX(Palacsinták!$B$2:$B$1000,MATCH(Vásárlás!C893,Palacsinták!$A$2:$A$1000,0)),MAX(Segéd!D893,0)*INDEX(Palacsinták!$B$2:$B$1000,MATCH(Vásárlás!C893,Palacsinták!$A$2:$A$1000,0)))</f>
        <v>0</v>
      </c>
      <c r="E893" s="9">
        <f ca="1">IF(E892&lt;A893,A893+Segéd!F893,Vásárlás!E892+Segéd!F893)</f>
        <v>1.9288194444444431</v>
      </c>
    </row>
    <row r="894" spans="1:5" x14ac:dyDescent="0.25">
      <c r="A894" s="6">
        <f ca="1">A893+TIME(0,0,Segéd!A894)</f>
        <v>1.9306597222222208</v>
      </c>
      <c r="B894" s="7">
        <f ca="1">RANDBETWEEN(1,'Üzleti adatok'!$B$4)</f>
        <v>2</v>
      </c>
      <c r="C894" s="7" t="str">
        <f ca="1">INDEX(Palacsinták!$A$2:$A$4,RANDBETWEEN(1,Segéd!$K$2))</f>
        <v>Lekváros</v>
      </c>
      <c r="D894" s="8">
        <f ca="1">IF(Segéd!D894&gt;Vásárlás!B894,Vásárlás!B894*INDEX(Palacsinták!$B$2:$B$1000,MATCH(Vásárlás!C894,Palacsinták!$A$2:$A$1000,0)),MAX(Segéd!D894,0)*INDEX(Palacsinták!$B$2:$B$1000,MATCH(Vásárlás!C894,Palacsinták!$A$2:$A$1000,0)))</f>
        <v>0</v>
      </c>
      <c r="E894" s="9">
        <f ca="1">IF(E893&lt;A894,A894+Segéd!F894,Vásárlás!E893+Segéd!F894)</f>
        <v>1.9306597222222208</v>
      </c>
    </row>
    <row r="895" spans="1:5" x14ac:dyDescent="0.25">
      <c r="A895" s="6">
        <f ca="1">A894+TIME(0,0,Segéd!A895)</f>
        <v>1.9317708333333319</v>
      </c>
      <c r="B895" s="7">
        <f ca="1">RANDBETWEEN(1,'Üzleti adatok'!$B$4)</f>
        <v>4</v>
      </c>
      <c r="C895" s="7" t="str">
        <f ca="1">INDEX(Palacsinták!$A$2:$A$4,RANDBETWEEN(1,Segéd!$K$2))</f>
        <v>Lekváros</v>
      </c>
      <c r="D895" s="8">
        <f ca="1">IF(Segéd!D895&gt;Vásárlás!B895,Vásárlás!B895*INDEX(Palacsinták!$B$2:$B$1000,MATCH(Vásárlás!C895,Palacsinták!$A$2:$A$1000,0)),MAX(Segéd!D895,0)*INDEX(Palacsinták!$B$2:$B$1000,MATCH(Vásárlás!C895,Palacsinták!$A$2:$A$1000,0)))</f>
        <v>0</v>
      </c>
      <c r="E895" s="9">
        <f ca="1">IF(E894&lt;A895,A895+Segéd!F895,Vásárlás!E894+Segéd!F895)</f>
        <v>1.9317708333333319</v>
      </c>
    </row>
    <row r="896" spans="1:5" x14ac:dyDescent="0.25">
      <c r="A896" s="6">
        <f ca="1">A895+TIME(0,0,Segéd!A896)</f>
        <v>1.9330208333333319</v>
      </c>
      <c r="B896" s="7">
        <f ca="1">RANDBETWEEN(1,'Üzleti adatok'!$B$4)</f>
        <v>4</v>
      </c>
      <c r="C896" s="7" t="str">
        <f ca="1">INDEX(Palacsinták!$A$2:$A$4,RANDBETWEEN(1,Segéd!$K$2))</f>
        <v>Lekváros</v>
      </c>
      <c r="D896" s="8">
        <f ca="1">IF(Segéd!D896&gt;Vásárlás!B896,Vásárlás!B896*INDEX(Palacsinták!$B$2:$B$1000,MATCH(Vásárlás!C896,Palacsinták!$A$2:$A$1000,0)),MAX(Segéd!D896,0)*INDEX(Palacsinták!$B$2:$B$1000,MATCH(Vásárlás!C896,Palacsinták!$A$2:$A$1000,0)))</f>
        <v>0</v>
      </c>
      <c r="E896" s="9">
        <f ca="1">IF(E895&lt;A896,A896+Segéd!F896,Vásárlás!E895+Segéd!F896)</f>
        <v>1.9330208333333319</v>
      </c>
    </row>
    <row r="897" spans="1:5" x14ac:dyDescent="0.25">
      <c r="A897" s="6">
        <f ca="1">A896+TIME(0,0,Segéd!A897)</f>
        <v>1.9357291666666652</v>
      </c>
      <c r="B897" s="7">
        <f ca="1">RANDBETWEEN(1,'Üzleti adatok'!$B$4)</f>
        <v>3</v>
      </c>
      <c r="C897" s="7" t="str">
        <f ca="1">INDEX(Palacsinták!$A$2:$A$4,RANDBETWEEN(1,Segéd!$K$2))</f>
        <v>Túrós</v>
      </c>
      <c r="D897" s="8">
        <f ca="1">IF(Segéd!D897&gt;Vásárlás!B897,Vásárlás!B897*INDEX(Palacsinták!$B$2:$B$1000,MATCH(Vásárlás!C897,Palacsinták!$A$2:$A$1000,0)),MAX(Segéd!D897,0)*INDEX(Palacsinták!$B$2:$B$1000,MATCH(Vásárlás!C897,Palacsinták!$A$2:$A$1000,0)))</f>
        <v>0</v>
      </c>
      <c r="E897" s="9">
        <f ca="1">IF(E896&lt;A897,A897+Segéd!F897,Vásárlás!E896+Segéd!F897)</f>
        <v>1.9357291666666652</v>
      </c>
    </row>
    <row r="898" spans="1:5" x14ac:dyDescent="0.25">
      <c r="A898" s="6">
        <f ca="1">A897+TIME(0,0,Segéd!A898)</f>
        <v>1.9375578703703689</v>
      </c>
      <c r="B898" s="7">
        <f ca="1">RANDBETWEEN(1,'Üzleti adatok'!$B$4)</f>
        <v>5</v>
      </c>
      <c r="C898" s="7" t="str">
        <f ca="1">INDEX(Palacsinták!$A$2:$A$4,RANDBETWEEN(1,Segéd!$K$2))</f>
        <v>Lekváros</v>
      </c>
      <c r="D898" s="8">
        <f ca="1">IF(Segéd!D898&gt;Vásárlás!B898,Vásárlás!B898*INDEX(Palacsinták!$B$2:$B$1000,MATCH(Vásárlás!C898,Palacsinták!$A$2:$A$1000,0)),MAX(Segéd!D898,0)*INDEX(Palacsinták!$B$2:$B$1000,MATCH(Vásárlás!C898,Palacsinták!$A$2:$A$1000,0)))</f>
        <v>0</v>
      </c>
      <c r="E898" s="9">
        <f ca="1">IF(E897&lt;A898,A898+Segéd!F898,Vásárlás!E897+Segéd!F898)</f>
        <v>1.9375578703703689</v>
      </c>
    </row>
    <row r="899" spans="1:5" x14ac:dyDescent="0.25">
      <c r="A899" s="6">
        <f ca="1">A898+TIME(0,0,Segéd!A899)</f>
        <v>1.9383796296296281</v>
      </c>
      <c r="B899" s="7">
        <f ca="1">RANDBETWEEN(1,'Üzleti adatok'!$B$4)</f>
        <v>1</v>
      </c>
      <c r="C899" s="7" t="str">
        <f ca="1">INDEX(Palacsinták!$A$2:$A$4,RANDBETWEEN(1,Segéd!$K$2))</f>
        <v>Nutellás</v>
      </c>
      <c r="D899" s="8">
        <f ca="1">IF(Segéd!D899&gt;Vásárlás!B899,Vásárlás!B899*INDEX(Palacsinták!$B$2:$B$1000,MATCH(Vásárlás!C899,Palacsinták!$A$2:$A$1000,0)),MAX(Segéd!D899,0)*INDEX(Palacsinták!$B$2:$B$1000,MATCH(Vásárlás!C899,Palacsinták!$A$2:$A$1000,0)))</f>
        <v>0</v>
      </c>
      <c r="E899" s="9">
        <f ca="1">IF(E898&lt;A899,A899+Segéd!F899,Vásárlás!E898+Segéd!F899)</f>
        <v>1.9383796296296281</v>
      </c>
    </row>
    <row r="900" spans="1:5" x14ac:dyDescent="0.25">
      <c r="A900" s="6">
        <f ca="1">A899+TIME(0,0,Segéd!A900)</f>
        <v>1.9386342592592576</v>
      </c>
      <c r="B900" s="7">
        <f ca="1">RANDBETWEEN(1,'Üzleti adatok'!$B$4)</f>
        <v>3</v>
      </c>
      <c r="C900" s="7" t="str">
        <f ca="1">INDEX(Palacsinták!$A$2:$A$4,RANDBETWEEN(1,Segéd!$K$2))</f>
        <v>Lekváros</v>
      </c>
      <c r="D900" s="8">
        <f ca="1">IF(Segéd!D900&gt;Vásárlás!B900,Vásárlás!B900*INDEX(Palacsinták!$B$2:$B$1000,MATCH(Vásárlás!C900,Palacsinták!$A$2:$A$1000,0)),MAX(Segéd!D900,0)*INDEX(Palacsinták!$B$2:$B$1000,MATCH(Vásárlás!C900,Palacsinták!$A$2:$A$1000,0)))</f>
        <v>0</v>
      </c>
      <c r="E900" s="9">
        <f ca="1">IF(E899&lt;A900,A900+Segéd!F900,Vásárlás!E899+Segéd!F900)</f>
        <v>1.9386342592592576</v>
      </c>
    </row>
    <row r="901" spans="1:5" x14ac:dyDescent="0.25">
      <c r="A901" s="6">
        <f ca="1">A900+TIME(0,0,Segéd!A901)</f>
        <v>1.9406365740740723</v>
      </c>
      <c r="B901" s="7">
        <f ca="1">RANDBETWEEN(1,'Üzleti adatok'!$B$4)</f>
        <v>3</v>
      </c>
      <c r="C901" s="7" t="str">
        <f ca="1">INDEX(Palacsinták!$A$2:$A$4,RANDBETWEEN(1,Segéd!$K$2))</f>
        <v>Túrós</v>
      </c>
      <c r="D901" s="8">
        <f ca="1">IF(Segéd!D901&gt;Vásárlás!B901,Vásárlás!B901*INDEX(Palacsinták!$B$2:$B$1000,MATCH(Vásárlás!C901,Palacsinták!$A$2:$A$1000,0)),MAX(Segéd!D901,0)*INDEX(Palacsinták!$B$2:$B$1000,MATCH(Vásárlás!C901,Palacsinták!$A$2:$A$1000,0)))</f>
        <v>0</v>
      </c>
      <c r="E901" s="9">
        <f ca="1">IF(E900&lt;A901,A901+Segéd!F901,Vásárlás!E900+Segéd!F901)</f>
        <v>1.9406365740740723</v>
      </c>
    </row>
    <row r="902" spans="1:5" x14ac:dyDescent="0.25">
      <c r="A902" s="6">
        <f ca="1">A901+TIME(0,0,Segéd!A902)</f>
        <v>1.9439699074074057</v>
      </c>
      <c r="B902" s="7">
        <f ca="1">RANDBETWEEN(1,'Üzleti adatok'!$B$4)</f>
        <v>1</v>
      </c>
      <c r="C902" s="7" t="str">
        <f ca="1">INDEX(Palacsinták!$A$2:$A$4,RANDBETWEEN(1,Segéd!$K$2))</f>
        <v>Nutellás</v>
      </c>
      <c r="D902" s="8">
        <f ca="1">IF(Segéd!D902&gt;Vásárlás!B902,Vásárlás!B902*INDEX(Palacsinták!$B$2:$B$1000,MATCH(Vásárlás!C902,Palacsinták!$A$2:$A$1000,0)),MAX(Segéd!D902,0)*INDEX(Palacsinták!$B$2:$B$1000,MATCH(Vásárlás!C902,Palacsinták!$A$2:$A$1000,0)))</f>
        <v>0</v>
      </c>
      <c r="E902" s="9">
        <f ca="1">IF(E901&lt;A902,A902+Segéd!F902,Vásárlás!E901+Segéd!F902)</f>
        <v>1.9439699074074057</v>
      </c>
    </row>
    <row r="903" spans="1:5" x14ac:dyDescent="0.25">
      <c r="A903" s="6">
        <f ca="1">A902+TIME(0,0,Segéd!A903)</f>
        <v>1.9450694444444427</v>
      </c>
      <c r="B903" s="7">
        <f ca="1">RANDBETWEEN(1,'Üzleti adatok'!$B$4)</f>
        <v>5</v>
      </c>
      <c r="C903" s="7" t="str">
        <f ca="1">INDEX(Palacsinták!$A$2:$A$4,RANDBETWEEN(1,Segéd!$K$2))</f>
        <v>Nutellás</v>
      </c>
      <c r="D903" s="8">
        <f ca="1">IF(Segéd!D903&gt;Vásárlás!B903,Vásárlás!B903*INDEX(Palacsinták!$B$2:$B$1000,MATCH(Vásárlás!C903,Palacsinták!$A$2:$A$1000,0)),MAX(Segéd!D903,0)*INDEX(Palacsinták!$B$2:$B$1000,MATCH(Vásárlás!C903,Palacsinták!$A$2:$A$1000,0)))</f>
        <v>0</v>
      </c>
      <c r="E903" s="9">
        <f ca="1">IF(E902&lt;A903,A903+Segéd!F903,Vásárlás!E902+Segéd!F903)</f>
        <v>1.9450694444444427</v>
      </c>
    </row>
    <row r="904" spans="1:5" x14ac:dyDescent="0.25">
      <c r="A904" s="6">
        <f ca="1">A903+TIME(0,0,Segéd!A904)</f>
        <v>1.9464467592592576</v>
      </c>
      <c r="B904" s="7">
        <f ca="1">RANDBETWEEN(1,'Üzleti adatok'!$B$4)</f>
        <v>3</v>
      </c>
      <c r="C904" s="7" t="str">
        <f ca="1">INDEX(Palacsinták!$A$2:$A$4,RANDBETWEEN(1,Segéd!$K$2))</f>
        <v>Túrós</v>
      </c>
      <c r="D904" s="8">
        <f ca="1">IF(Segéd!D904&gt;Vásárlás!B904,Vásárlás!B904*INDEX(Palacsinták!$B$2:$B$1000,MATCH(Vásárlás!C904,Palacsinták!$A$2:$A$1000,0)),MAX(Segéd!D904,0)*INDEX(Palacsinták!$B$2:$B$1000,MATCH(Vásárlás!C904,Palacsinták!$A$2:$A$1000,0)))</f>
        <v>0</v>
      </c>
      <c r="E904" s="9">
        <f ca="1">IF(E903&lt;A904,A904+Segéd!F904,Vásárlás!E903+Segéd!F904)</f>
        <v>1.9464467592592576</v>
      </c>
    </row>
    <row r="905" spans="1:5" x14ac:dyDescent="0.25">
      <c r="A905" s="6">
        <f ca="1">A904+TIME(0,0,Segéd!A905)</f>
        <v>1.9498032407407391</v>
      </c>
      <c r="B905" s="7">
        <f ca="1">RANDBETWEEN(1,'Üzleti adatok'!$B$4)</f>
        <v>1</v>
      </c>
      <c r="C905" s="7" t="str">
        <f ca="1">INDEX(Palacsinták!$A$2:$A$4,RANDBETWEEN(1,Segéd!$K$2))</f>
        <v>Lekváros</v>
      </c>
      <c r="D905" s="8">
        <f ca="1">IF(Segéd!D905&gt;Vásárlás!B905,Vásárlás!B905*INDEX(Palacsinták!$B$2:$B$1000,MATCH(Vásárlás!C905,Palacsinták!$A$2:$A$1000,0)),MAX(Segéd!D905,0)*INDEX(Palacsinták!$B$2:$B$1000,MATCH(Vásárlás!C905,Palacsinták!$A$2:$A$1000,0)))</f>
        <v>0</v>
      </c>
      <c r="E905" s="9">
        <f ca="1">IF(E904&lt;A905,A905+Segéd!F905,Vásárlás!E904+Segéd!F905)</f>
        <v>1.9498032407407391</v>
      </c>
    </row>
    <row r="906" spans="1:5" x14ac:dyDescent="0.25">
      <c r="A906" s="6">
        <f ca="1">A905+TIME(0,0,Segéd!A906)</f>
        <v>1.9525462962962947</v>
      </c>
      <c r="B906" s="7">
        <f ca="1">RANDBETWEEN(1,'Üzleti adatok'!$B$4)</f>
        <v>4</v>
      </c>
      <c r="C906" s="7" t="str">
        <f ca="1">INDEX(Palacsinták!$A$2:$A$4,RANDBETWEEN(1,Segéd!$K$2))</f>
        <v>Lekváros</v>
      </c>
      <c r="D906" s="8">
        <f ca="1">IF(Segéd!D906&gt;Vásárlás!B906,Vásárlás!B906*INDEX(Palacsinták!$B$2:$B$1000,MATCH(Vásárlás!C906,Palacsinták!$A$2:$A$1000,0)),MAX(Segéd!D906,0)*INDEX(Palacsinták!$B$2:$B$1000,MATCH(Vásárlás!C906,Palacsinták!$A$2:$A$1000,0)))</f>
        <v>0</v>
      </c>
      <c r="E906" s="9">
        <f ca="1">IF(E905&lt;A906,A906+Segéd!F906,Vásárlás!E905+Segéd!F906)</f>
        <v>1.9525462962962947</v>
      </c>
    </row>
    <row r="907" spans="1:5" x14ac:dyDescent="0.25">
      <c r="A907" s="6">
        <f ca="1">A906+TIME(0,0,Segéd!A907)</f>
        <v>1.9539120370370355</v>
      </c>
      <c r="B907" s="7">
        <f ca="1">RANDBETWEEN(1,'Üzleti adatok'!$B$4)</f>
        <v>4</v>
      </c>
      <c r="C907" s="7" t="str">
        <f ca="1">INDEX(Palacsinták!$A$2:$A$4,RANDBETWEEN(1,Segéd!$K$2))</f>
        <v>Túrós</v>
      </c>
      <c r="D907" s="8">
        <f ca="1">IF(Segéd!D907&gt;Vásárlás!B907,Vásárlás!B907*INDEX(Palacsinták!$B$2:$B$1000,MATCH(Vásárlás!C907,Palacsinták!$A$2:$A$1000,0)),MAX(Segéd!D907,0)*INDEX(Palacsinták!$B$2:$B$1000,MATCH(Vásárlás!C907,Palacsinták!$A$2:$A$1000,0)))</f>
        <v>0</v>
      </c>
      <c r="E907" s="9">
        <f ca="1">IF(E906&lt;A907,A907+Segéd!F907,Vásárlás!E906+Segéd!F907)</f>
        <v>1.9539120370370355</v>
      </c>
    </row>
    <row r="908" spans="1:5" x14ac:dyDescent="0.25">
      <c r="A908" s="6">
        <f ca="1">A907+TIME(0,0,Segéd!A908)</f>
        <v>1.9563078703703689</v>
      </c>
      <c r="B908" s="7">
        <f ca="1">RANDBETWEEN(1,'Üzleti adatok'!$B$4)</f>
        <v>4</v>
      </c>
      <c r="C908" s="7" t="str">
        <f ca="1">INDEX(Palacsinták!$A$2:$A$4,RANDBETWEEN(1,Segéd!$K$2))</f>
        <v>Lekváros</v>
      </c>
      <c r="D908" s="8">
        <f ca="1">IF(Segéd!D908&gt;Vásárlás!B908,Vásárlás!B908*INDEX(Palacsinták!$B$2:$B$1000,MATCH(Vásárlás!C908,Palacsinták!$A$2:$A$1000,0)),MAX(Segéd!D908,0)*INDEX(Palacsinták!$B$2:$B$1000,MATCH(Vásárlás!C908,Palacsinták!$A$2:$A$1000,0)))</f>
        <v>0</v>
      </c>
      <c r="E908" s="9">
        <f ca="1">IF(E907&lt;A908,A908+Segéd!F908,Vásárlás!E907+Segéd!F908)</f>
        <v>1.9563078703703689</v>
      </c>
    </row>
    <row r="909" spans="1:5" x14ac:dyDescent="0.25">
      <c r="A909" s="6">
        <f ca="1">A908+TIME(0,0,Segéd!A909)</f>
        <v>1.959282407407406</v>
      </c>
      <c r="B909" s="7">
        <f ca="1">RANDBETWEEN(1,'Üzleti adatok'!$B$4)</f>
        <v>4</v>
      </c>
      <c r="C909" s="7" t="str">
        <f ca="1">INDEX(Palacsinták!$A$2:$A$4,RANDBETWEEN(1,Segéd!$K$2))</f>
        <v>Lekváros</v>
      </c>
      <c r="D909" s="8">
        <f ca="1">IF(Segéd!D909&gt;Vásárlás!B909,Vásárlás!B909*INDEX(Palacsinták!$B$2:$B$1000,MATCH(Vásárlás!C909,Palacsinták!$A$2:$A$1000,0)),MAX(Segéd!D909,0)*INDEX(Palacsinták!$B$2:$B$1000,MATCH(Vásárlás!C909,Palacsinták!$A$2:$A$1000,0)))</f>
        <v>0</v>
      </c>
      <c r="E909" s="9">
        <f ca="1">IF(E908&lt;A909,A909+Segéd!F909,Vásárlás!E908+Segéd!F909)</f>
        <v>1.959282407407406</v>
      </c>
    </row>
    <row r="910" spans="1:5" x14ac:dyDescent="0.25">
      <c r="A910" s="6">
        <f ca="1">A909+TIME(0,0,Segéd!A910)</f>
        <v>1.9619907407407393</v>
      </c>
      <c r="B910" s="7">
        <f ca="1">RANDBETWEEN(1,'Üzleti adatok'!$B$4)</f>
        <v>1</v>
      </c>
      <c r="C910" s="7" t="str">
        <f ca="1">INDEX(Palacsinták!$A$2:$A$4,RANDBETWEEN(1,Segéd!$K$2))</f>
        <v>Túrós</v>
      </c>
      <c r="D910" s="8">
        <f ca="1">IF(Segéd!D910&gt;Vásárlás!B910,Vásárlás!B910*INDEX(Palacsinták!$B$2:$B$1000,MATCH(Vásárlás!C910,Palacsinták!$A$2:$A$1000,0)),MAX(Segéd!D910,0)*INDEX(Palacsinták!$B$2:$B$1000,MATCH(Vásárlás!C910,Palacsinták!$A$2:$A$1000,0)))</f>
        <v>0</v>
      </c>
      <c r="E910" s="9">
        <f ca="1">IF(E909&lt;A910,A910+Segéd!F910,Vásárlás!E909+Segéd!F910)</f>
        <v>1.9619907407407393</v>
      </c>
    </row>
    <row r="911" spans="1:5" x14ac:dyDescent="0.25">
      <c r="A911" s="6">
        <f ca="1">A910+TIME(0,0,Segéd!A911)</f>
        <v>1.9631597222222208</v>
      </c>
      <c r="B911" s="7">
        <f ca="1">RANDBETWEEN(1,'Üzleti adatok'!$B$4)</f>
        <v>1</v>
      </c>
      <c r="C911" s="7" t="str">
        <f ca="1">INDEX(Palacsinták!$A$2:$A$4,RANDBETWEEN(1,Segéd!$K$2))</f>
        <v>Túrós</v>
      </c>
      <c r="D911" s="8">
        <f ca="1">IF(Segéd!D911&gt;Vásárlás!B911,Vásárlás!B911*INDEX(Palacsinták!$B$2:$B$1000,MATCH(Vásárlás!C911,Palacsinták!$A$2:$A$1000,0)),MAX(Segéd!D911,0)*INDEX(Palacsinták!$B$2:$B$1000,MATCH(Vásárlás!C911,Palacsinták!$A$2:$A$1000,0)))</f>
        <v>0</v>
      </c>
      <c r="E911" s="9">
        <f ca="1">IF(E910&lt;A911,A911+Segéd!F911,Vásárlás!E910+Segéd!F911)</f>
        <v>1.9631597222222208</v>
      </c>
    </row>
    <row r="912" spans="1:5" x14ac:dyDescent="0.25">
      <c r="A912" s="6">
        <f ca="1">A911+TIME(0,0,Segéd!A912)</f>
        <v>1.9655324074074059</v>
      </c>
      <c r="B912" s="7">
        <f ca="1">RANDBETWEEN(1,'Üzleti adatok'!$B$4)</f>
        <v>3</v>
      </c>
      <c r="C912" s="7" t="str">
        <f ca="1">INDEX(Palacsinták!$A$2:$A$4,RANDBETWEEN(1,Segéd!$K$2))</f>
        <v>Túrós</v>
      </c>
      <c r="D912" s="8">
        <f ca="1">IF(Segéd!D912&gt;Vásárlás!B912,Vásárlás!B912*INDEX(Palacsinták!$B$2:$B$1000,MATCH(Vásárlás!C912,Palacsinták!$A$2:$A$1000,0)),MAX(Segéd!D912,0)*INDEX(Palacsinták!$B$2:$B$1000,MATCH(Vásárlás!C912,Palacsinták!$A$2:$A$1000,0)))</f>
        <v>0</v>
      </c>
      <c r="E912" s="9">
        <f ca="1">IF(E911&lt;A912,A912+Segéd!F912,Vásárlás!E911+Segéd!F912)</f>
        <v>1.9655324074074059</v>
      </c>
    </row>
    <row r="913" spans="1:5" x14ac:dyDescent="0.25">
      <c r="A913" s="6">
        <f ca="1">A912+TIME(0,0,Segéd!A913)</f>
        <v>1.9664120370370355</v>
      </c>
      <c r="B913" s="7">
        <f ca="1">RANDBETWEEN(1,'Üzleti adatok'!$B$4)</f>
        <v>5</v>
      </c>
      <c r="C913" s="7" t="str">
        <f ca="1">INDEX(Palacsinták!$A$2:$A$4,RANDBETWEEN(1,Segéd!$K$2))</f>
        <v>Nutellás</v>
      </c>
      <c r="D913" s="8">
        <f ca="1">IF(Segéd!D913&gt;Vásárlás!B913,Vásárlás!B913*INDEX(Palacsinták!$B$2:$B$1000,MATCH(Vásárlás!C913,Palacsinták!$A$2:$A$1000,0)),MAX(Segéd!D913,0)*INDEX(Palacsinták!$B$2:$B$1000,MATCH(Vásárlás!C913,Palacsinták!$A$2:$A$1000,0)))</f>
        <v>0</v>
      </c>
      <c r="E913" s="9">
        <f ca="1">IF(E912&lt;A913,A913+Segéd!F913,Vásárlás!E912+Segéd!F913)</f>
        <v>1.9664120370370355</v>
      </c>
    </row>
    <row r="914" spans="1:5" x14ac:dyDescent="0.25">
      <c r="A914" s="6">
        <f ca="1">A913+TIME(0,0,Segéd!A914)</f>
        <v>1.9690509259259243</v>
      </c>
      <c r="B914" s="7">
        <f ca="1">RANDBETWEEN(1,'Üzleti adatok'!$B$4)</f>
        <v>4</v>
      </c>
      <c r="C914" s="7" t="str">
        <f ca="1">INDEX(Palacsinták!$A$2:$A$4,RANDBETWEEN(1,Segéd!$K$2))</f>
        <v>Nutellás</v>
      </c>
      <c r="D914" s="8">
        <f ca="1">IF(Segéd!D914&gt;Vásárlás!B914,Vásárlás!B914*INDEX(Palacsinták!$B$2:$B$1000,MATCH(Vásárlás!C914,Palacsinták!$A$2:$A$1000,0)),MAX(Segéd!D914,0)*INDEX(Palacsinták!$B$2:$B$1000,MATCH(Vásárlás!C914,Palacsinták!$A$2:$A$1000,0)))</f>
        <v>0</v>
      </c>
      <c r="E914" s="9">
        <f ca="1">IF(E913&lt;A914,A914+Segéd!F914,Vásárlás!E913+Segéd!F914)</f>
        <v>1.9690509259259243</v>
      </c>
    </row>
    <row r="915" spans="1:5" x14ac:dyDescent="0.25">
      <c r="A915" s="6">
        <f ca="1">A914+TIME(0,0,Segéd!A915)</f>
        <v>1.970717592592591</v>
      </c>
      <c r="B915" s="7">
        <f ca="1">RANDBETWEEN(1,'Üzleti adatok'!$B$4)</f>
        <v>1</v>
      </c>
      <c r="C915" s="7" t="str">
        <f ca="1">INDEX(Palacsinták!$A$2:$A$4,RANDBETWEEN(1,Segéd!$K$2))</f>
        <v>Nutellás</v>
      </c>
      <c r="D915" s="8">
        <f ca="1">IF(Segéd!D915&gt;Vásárlás!B915,Vásárlás!B915*INDEX(Palacsinták!$B$2:$B$1000,MATCH(Vásárlás!C915,Palacsinták!$A$2:$A$1000,0)),MAX(Segéd!D915,0)*INDEX(Palacsinták!$B$2:$B$1000,MATCH(Vásárlás!C915,Palacsinták!$A$2:$A$1000,0)))</f>
        <v>0</v>
      </c>
      <c r="E915" s="9">
        <f ca="1">IF(E914&lt;A915,A915+Segéd!F915,Vásárlás!E914+Segéd!F915)</f>
        <v>1.970717592592591</v>
      </c>
    </row>
    <row r="916" spans="1:5" x14ac:dyDescent="0.25">
      <c r="A916" s="6">
        <f ca="1">A915+TIME(0,0,Segéd!A916)</f>
        <v>1.9715509259259243</v>
      </c>
      <c r="B916" s="7">
        <f ca="1">RANDBETWEEN(1,'Üzleti adatok'!$B$4)</f>
        <v>2</v>
      </c>
      <c r="C916" s="7" t="str">
        <f ca="1">INDEX(Palacsinták!$A$2:$A$4,RANDBETWEEN(1,Segéd!$K$2))</f>
        <v>Túrós</v>
      </c>
      <c r="D916" s="8">
        <f ca="1">IF(Segéd!D916&gt;Vásárlás!B916,Vásárlás!B916*INDEX(Palacsinták!$B$2:$B$1000,MATCH(Vásárlás!C916,Palacsinták!$A$2:$A$1000,0)),MAX(Segéd!D916,0)*INDEX(Palacsinták!$B$2:$B$1000,MATCH(Vásárlás!C916,Palacsinták!$A$2:$A$1000,0)))</f>
        <v>0</v>
      </c>
      <c r="E916" s="9">
        <f ca="1">IF(E915&lt;A916,A916+Segéd!F916,Vásárlás!E915+Segéd!F916)</f>
        <v>1.9715509259259243</v>
      </c>
    </row>
    <row r="917" spans="1:5" x14ac:dyDescent="0.25">
      <c r="A917" s="6">
        <f ca="1">A916+TIME(0,0,Segéd!A917)</f>
        <v>1.9726041666666649</v>
      </c>
      <c r="B917" s="7">
        <f ca="1">RANDBETWEEN(1,'Üzleti adatok'!$B$4)</f>
        <v>1</v>
      </c>
      <c r="C917" s="7" t="str">
        <f ca="1">INDEX(Palacsinták!$A$2:$A$4,RANDBETWEEN(1,Segéd!$K$2))</f>
        <v>Túrós</v>
      </c>
      <c r="D917" s="8">
        <f ca="1">IF(Segéd!D917&gt;Vásárlás!B917,Vásárlás!B917*INDEX(Palacsinták!$B$2:$B$1000,MATCH(Vásárlás!C917,Palacsinták!$A$2:$A$1000,0)),MAX(Segéd!D917,0)*INDEX(Palacsinták!$B$2:$B$1000,MATCH(Vásárlás!C917,Palacsinták!$A$2:$A$1000,0)))</f>
        <v>0</v>
      </c>
      <c r="E917" s="9">
        <f ca="1">IF(E916&lt;A917,A917+Segéd!F917,Vásárlás!E916+Segéd!F917)</f>
        <v>1.9726041666666649</v>
      </c>
    </row>
    <row r="918" spans="1:5" x14ac:dyDescent="0.25">
      <c r="A918" s="6">
        <f ca="1">A917+TIME(0,0,Segéd!A918)</f>
        <v>1.9750925925925908</v>
      </c>
      <c r="B918" s="7">
        <f ca="1">RANDBETWEEN(1,'Üzleti adatok'!$B$4)</f>
        <v>4</v>
      </c>
      <c r="C918" s="7" t="str">
        <f ca="1">INDEX(Palacsinták!$A$2:$A$4,RANDBETWEEN(1,Segéd!$K$2))</f>
        <v>Túrós</v>
      </c>
      <c r="D918" s="8">
        <f ca="1">IF(Segéd!D918&gt;Vásárlás!B918,Vásárlás!B918*INDEX(Palacsinták!$B$2:$B$1000,MATCH(Vásárlás!C918,Palacsinták!$A$2:$A$1000,0)),MAX(Segéd!D918,0)*INDEX(Palacsinták!$B$2:$B$1000,MATCH(Vásárlás!C918,Palacsinták!$A$2:$A$1000,0)))</f>
        <v>0</v>
      </c>
      <c r="E918" s="9">
        <f ca="1">IF(E917&lt;A918,A918+Segéd!F918,Vásárlás!E917+Segéd!F918)</f>
        <v>1.9750925925925908</v>
      </c>
    </row>
    <row r="919" spans="1:5" x14ac:dyDescent="0.25">
      <c r="A919" s="6">
        <f ca="1">A918+TIME(0,0,Segéd!A919)</f>
        <v>1.9776736111111093</v>
      </c>
      <c r="B919" s="7">
        <f ca="1">RANDBETWEEN(1,'Üzleti adatok'!$B$4)</f>
        <v>3</v>
      </c>
      <c r="C919" s="7" t="str">
        <f ca="1">INDEX(Palacsinták!$A$2:$A$4,RANDBETWEEN(1,Segéd!$K$2))</f>
        <v>Túrós</v>
      </c>
      <c r="D919" s="8">
        <f ca="1">IF(Segéd!D919&gt;Vásárlás!B919,Vásárlás!B919*INDEX(Palacsinták!$B$2:$B$1000,MATCH(Vásárlás!C919,Palacsinták!$A$2:$A$1000,0)),MAX(Segéd!D919,0)*INDEX(Palacsinták!$B$2:$B$1000,MATCH(Vásárlás!C919,Palacsinták!$A$2:$A$1000,0)))</f>
        <v>0</v>
      </c>
      <c r="E919" s="9">
        <f ca="1">IF(E918&lt;A919,A919+Segéd!F919,Vásárlás!E918+Segéd!F919)</f>
        <v>1.9776736111111093</v>
      </c>
    </row>
    <row r="920" spans="1:5" x14ac:dyDescent="0.25">
      <c r="A920" s="6">
        <f ca="1">A919+TIME(0,0,Segéd!A920)</f>
        <v>1.9781597222222205</v>
      </c>
      <c r="B920" s="7">
        <f ca="1">RANDBETWEEN(1,'Üzleti adatok'!$B$4)</f>
        <v>4</v>
      </c>
      <c r="C920" s="7" t="str">
        <f ca="1">INDEX(Palacsinták!$A$2:$A$4,RANDBETWEEN(1,Segéd!$K$2))</f>
        <v>Nutellás</v>
      </c>
      <c r="D920" s="8">
        <f ca="1">IF(Segéd!D920&gt;Vásárlás!B920,Vásárlás!B920*INDEX(Palacsinták!$B$2:$B$1000,MATCH(Vásárlás!C920,Palacsinták!$A$2:$A$1000,0)),MAX(Segéd!D920,0)*INDEX(Palacsinták!$B$2:$B$1000,MATCH(Vásárlás!C920,Palacsinták!$A$2:$A$1000,0)))</f>
        <v>0</v>
      </c>
      <c r="E920" s="9">
        <f ca="1">IF(E919&lt;A920,A920+Segéd!F920,Vásárlás!E919+Segéd!F920)</f>
        <v>1.9781597222222205</v>
      </c>
    </row>
    <row r="921" spans="1:5" x14ac:dyDescent="0.25">
      <c r="A921" s="6">
        <f ca="1">A920+TIME(0,0,Segéd!A921)</f>
        <v>1.9782754629629613</v>
      </c>
      <c r="B921" s="7">
        <f ca="1">RANDBETWEEN(1,'Üzleti adatok'!$B$4)</f>
        <v>3</v>
      </c>
      <c r="C921" s="7" t="str">
        <f ca="1">INDEX(Palacsinták!$A$2:$A$4,RANDBETWEEN(1,Segéd!$K$2))</f>
        <v>Túrós</v>
      </c>
      <c r="D921" s="8">
        <f ca="1">IF(Segéd!D921&gt;Vásárlás!B921,Vásárlás!B921*INDEX(Palacsinták!$B$2:$B$1000,MATCH(Vásárlás!C921,Palacsinták!$A$2:$A$1000,0)),MAX(Segéd!D921,0)*INDEX(Palacsinták!$B$2:$B$1000,MATCH(Vásárlás!C921,Palacsinták!$A$2:$A$1000,0)))</f>
        <v>0</v>
      </c>
      <c r="E921" s="9">
        <f ca="1">IF(E920&lt;A921,A921+Segéd!F921,Vásárlás!E920+Segéd!F921)</f>
        <v>1.9782754629629613</v>
      </c>
    </row>
    <row r="922" spans="1:5" x14ac:dyDescent="0.25">
      <c r="A922" s="6">
        <f ca="1">A921+TIME(0,0,Segéd!A922)</f>
        <v>1.9815856481481464</v>
      </c>
      <c r="B922" s="7">
        <f ca="1">RANDBETWEEN(1,'Üzleti adatok'!$B$4)</f>
        <v>5</v>
      </c>
      <c r="C922" s="7" t="str">
        <f ca="1">INDEX(Palacsinták!$A$2:$A$4,RANDBETWEEN(1,Segéd!$K$2))</f>
        <v>Lekváros</v>
      </c>
      <c r="D922" s="8">
        <f ca="1">IF(Segéd!D922&gt;Vásárlás!B922,Vásárlás!B922*INDEX(Palacsinták!$B$2:$B$1000,MATCH(Vásárlás!C922,Palacsinták!$A$2:$A$1000,0)),MAX(Segéd!D922,0)*INDEX(Palacsinták!$B$2:$B$1000,MATCH(Vásárlás!C922,Palacsinták!$A$2:$A$1000,0)))</f>
        <v>0</v>
      </c>
      <c r="E922" s="9">
        <f ca="1">IF(E921&lt;A922,A922+Segéd!F922,Vásárlás!E921+Segéd!F922)</f>
        <v>1.9815856481481464</v>
      </c>
    </row>
    <row r="923" spans="1:5" x14ac:dyDescent="0.25">
      <c r="A923" s="6">
        <f ca="1">A922+TIME(0,0,Segéd!A923)</f>
        <v>1.9841550925925908</v>
      </c>
      <c r="B923" s="7">
        <f ca="1">RANDBETWEEN(1,'Üzleti adatok'!$B$4)</f>
        <v>1</v>
      </c>
      <c r="C923" s="7" t="str">
        <f ca="1">INDEX(Palacsinták!$A$2:$A$4,RANDBETWEEN(1,Segéd!$K$2))</f>
        <v>Lekváros</v>
      </c>
      <c r="D923" s="8">
        <f ca="1">IF(Segéd!D923&gt;Vásárlás!B923,Vásárlás!B923*INDEX(Palacsinták!$B$2:$B$1000,MATCH(Vásárlás!C923,Palacsinták!$A$2:$A$1000,0)),MAX(Segéd!D923,0)*INDEX(Palacsinták!$B$2:$B$1000,MATCH(Vásárlás!C923,Palacsinták!$A$2:$A$1000,0)))</f>
        <v>0</v>
      </c>
      <c r="E923" s="9">
        <f ca="1">IF(E922&lt;A923,A923+Segéd!F923,Vásárlás!E922+Segéd!F923)</f>
        <v>1.9841550925925908</v>
      </c>
    </row>
    <row r="924" spans="1:5" x14ac:dyDescent="0.25">
      <c r="A924" s="6">
        <f ca="1">A923+TIME(0,0,Segéd!A924)</f>
        <v>1.9857986111111094</v>
      </c>
      <c r="B924" s="7">
        <f ca="1">RANDBETWEEN(1,'Üzleti adatok'!$B$4)</f>
        <v>2</v>
      </c>
      <c r="C924" s="7" t="str">
        <f ca="1">INDEX(Palacsinták!$A$2:$A$4,RANDBETWEEN(1,Segéd!$K$2))</f>
        <v>Nutellás</v>
      </c>
      <c r="D924" s="8">
        <f ca="1">IF(Segéd!D924&gt;Vásárlás!B924,Vásárlás!B924*INDEX(Palacsinták!$B$2:$B$1000,MATCH(Vásárlás!C924,Palacsinták!$A$2:$A$1000,0)),MAX(Segéd!D924,0)*INDEX(Palacsinták!$B$2:$B$1000,MATCH(Vásárlás!C924,Palacsinták!$A$2:$A$1000,0)))</f>
        <v>0</v>
      </c>
      <c r="E924" s="9">
        <f ca="1">IF(E923&lt;A924,A924+Segéd!F924,Vásárlás!E923+Segéd!F924)</f>
        <v>1.9857986111111094</v>
      </c>
    </row>
    <row r="925" spans="1:5" x14ac:dyDescent="0.25">
      <c r="A925" s="6">
        <f ca="1">A924+TIME(0,0,Segéd!A925)</f>
        <v>1.9858680555555539</v>
      </c>
      <c r="B925" s="7">
        <f ca="1">RANDBETWEEN(1,'Üzleti adatok'!$B$4)</f>
        <v>4</v>
      </c>
      <c r="C925" s="7" t="str">
        <f ca="1">INDEX(Palacsinták!$A$2:$A$4,RANDBETWEEN(1,Segéd!$K$2))</f>
        <v>Túrós</v>
      </c>
      <c r="D925" s="8">
        <f ca="1">IF(Segéd!D925&gt;Vásárlás!B925,Vásárlás!B925*INDEX(Palacsinták!$B$2:$B$1000,MATCH(Vásárlás!C925,Palacsinták!$A$2:$A$1000,0)),MAX(Segéd!D925,0)*INDEX(Palacsinták!$B$2:$B$1000,MATCH(Vásárlás!C925,Palacsinták!$A$2:$A$1000,0)))</f>
        <v>0</v>
      </c>
      <c r="E925" s="9">
        <f ca="1">IF(E924&lt;A925,A925+Segéd!F925,Vásárlás!E924+Segéd!F925)</f>
        <v>1.9858680555555539</v>
      </c>
    </row>
    <row r="926" spans="1:5" x14ac:dyDescent="0.25">
      <c r="A926" s="6">
        <f ca="1">A925+TIME(0,0,Segéd!A926)</f>
        <v>1.9866319444444427</v>
      </c>
      <c r="B926" s="7">
        <f ca="1">RANDBETWEEN(1,'Üzleti adatok'!$B$4)</f>
        <v>3</v>
      </c>
      <c r="C926" s="7" t="str">
        <f ca="1">INDEX(Palacsinták!$A$2:$A$4,RANDBETWEEN(1,Segéd!$K$2))</f>
        <v>Nutellás</v>
      </c>
      <c r="D926" s="8">
        <f ca="1">IF(Segéd!D926&gt;Vásárlás!B926,Vásárlás!B926*INDEX(Palacsinták!$B$2:$B$1000,MATCH(Vásárlás!C926,Palacsinták!$A$2:$A$1000,0)),MAX(Segéd!D926,0)*INDEX(Palacsinták!$B$2:$B$1000,MATCH(Vásárlás!C926,Palacsinták!$A$2:$A$1000,0)))</f>
        <v>0</v>
      </c>
      <c r="E926" s="9">
        <f ca="1">IF(E925&lt;A926,A926+Segéd!F926,Vásárlás!E925+Segéd!F926)</f>
        <v>1.9866319444444427</v>
      </c>
    </row>
    <row r="927" spans="1:5" x14ac:dyDescent="0.25">
      <c r="A927" s="6">
        <f ca="1">A926+TIME(0,0,Segéd!A927)</f>
        <v>1.9890277777777761</v>
      </c>
      <c r="B927" s="7">
        <f ca="1">RANDBETWEEN(1,'Üzleti adatok'!$B$4)</f>
        <v>4</v>
      </c>
      <c r="C927" s="7" t="str">
        <f ca="1">INDEX(Palacsinták!$A$2:$A$4,RANDBETWEEN(1,Segéd!$K$2))</f>
        <v>Lekváros</v>
      </c>
      <c r="D927" s="8">
        <f ca="1">IF(Segéd!D927&gt;Vásárlás!B927,Vásárlás!B927*INDEX(Palacsinták!$B$2:$B$1000,MATCH(Vásárlás!C927,Palacsinták!$A$2:$A$1000,0)),MAX(Segéd!D927,0)*INDEX(Palacsinták!$B$2:$B$1000,MATCH(Vásárlás!C927,Palacsinták!$A$2:$A$1000,0)))</f>
        <v>0</v>
      </c>
      <c r="E927" s="9">
        <f ca="1">IF(E926&lt;A927,A927+Segéd!F927,Vásárlás!E926+Segéd!F927)</f>
        <v>1.9890277777777761</v>
      </c>
    </row>
    <row r="928" spans="1:5" x14ac:dyDescent="0.25">
      <c r="A928" s="6">
        <f ca="1">A927+TIME(0,0,Segéd!A928)</f>
        <v>1.9912268518518501</v>
      </c>
      <c r="B928" s="7">
        <f ca="1">RANDBETWEEN(1,'Üzleti adatok'!$B$4)</f>
        <v>1</v>
      </c>
      <c r="C928" s="7" t="str">
        <f ca="1">INDEX(Palacsinták!$A$2:$A$4,RANDBETWEEN(1,Segéd!$K$2))</f>
        <v>Túrós</v>
      </c>
      <c r="D928" s="8">
        <f ca="1">IF(Segéd!D928&gt;Vásárlás!B928,Vásárlás!B928*INDEX(Palacsinták!$B$2:$B$1000,MATCH(Vásárlás!C928,Palacsinták!$A$2:$A$1000,0)),MAX(Segéd!D928,0)*INDEX(Palacsinták!$B$2:$B$1000,MATCH(Vásárlás!C928,Palacsinták!$A$2:$A$1000,0)))</f>
        <v>0</v>
      </c>
      <c r="E928" s="9">
        <f ca="1">IF(E927&lt;A928,A928+Segéd!F928,Vásárlás!E927+Segéd!F928)</f>
        <v>1.9912268518518501</v>
      </c>
    </row>
    <row r="929" spans="1:5" x14ac:dyDescent="0.25">
      <c r="A929" s="6">
        <f ca="1">A928+TIME(0,0,Segéd!A929)</f>
        <v>1.9934259259259242</v>
      </c>
      <c r="B929" s="7">
        <f ca="1">RANDBETWEEN(1,'Üzleti adatok'!$B$4)</f>
        <v>4</v>
      </c>
      <c r="C929" s="7" t="str">
        <f ca="1">INDEX(Palacsinták!$A$2:$A$4,RANDBETWEEN(1,Segéd!$K$2))</f>
        <v>Lekváros</v>
      </c>
      <c r="D929" s="8">
        <f ca="1">IF(Segéd!D929&gt;Vásárlás!B929,Vásárlás!B929*INDEX(Palacsinták!$B$2:$B$1000,MATCH(Vásárlás!C929,Palacsinták!$A$2:$A$1000,0)),MAX(Segéd!D929,0)*INDEX(Palacsinták!$B$2:$B$1000,MATCH(Vásárlás!C929,Palacsinták!$A$2:$A$1000,0)))</f>
        <v>0</v>
      </c>
      <c r="E929" s="9">
        <f ca="1">IF(E928&lt;A929,A929+Segéd!F929,Vásárlás!E928+Segéd!F929)</f>
        <v>1.9934259259259242</v>
      </c>
    </row>
    <row r="930" spans="1:5" x14ac:dyDescent="0.25">
      <c r="A930" s="6">
        <f ca="1">A929+TIME(0,0,Segéd!A930)</f>
        <v>1.9937268518518501</v>
      </c>
      <c r="B930" s="7">
        <f ca="1">RANDBETWEEN(1,'Üzleti adatok'!$B$4)</f>
        <v>5</v>
      </c>
      <c r="C930" s="7" t="str">
        <f ca="1">INDEX(Palacsinták!$A$2:$A$4,RANDBETWEEN(1,Segéd!$K$2))</f>
        <v>Lekváros</v>
      </c>
      <c r="D930" s="8">
        <f ca="1">IF(Segéd!D930&gt;Vásárlás!B930,Vásárlás!B930*INDEX(Palacsinták!$B$2:$B$1000,MATCH(Vásárlás!C930,Palacsinták!$A$2:$A$1000,0)),MAX(Segéd!D930,0)*INDEX(Palacsinták!$B$2:$B$1000,MATCH(Vásárlás!C930,Palacsinták!$A$2:$A$1000,0)))</f>
        <v>0</v>
      </c>
      <c r="E930" s="9">
        <f ca="1">IF(E929&lt;A930,A930+Segéd!F930,Vásárlás!E929+Segéd!F930)</f>
        <v>1.9937268518518501</v>
      </c>
    </row>
    <row r="931" spans="1:5" x14ac:dyDescent="0.25">
      <c r="A931" s="6">
        <f ca="1">A930+TIME(0,0,Segéd!A931)</f>
        <v>1.9968171296296278</v>
      </c>
      <c r="B931" s="7">
        <f ca="1">RANDBETWEEN(1,'Üzleti adatok'!$B$4)</f>
        <v>5</v>
      </c>
      <c r="C931" s="7" t="str">
        <f ca="1">INDEX(Palacsinták!$A$2:$A$4,RANDBETWEEN(1,Segéd!$K$2))</f>
        <v>Nutellás</v>
      </c>
      <c r="D931" s="8">
        <f ca="1">IF(Segéd!D931&gt;Vásárlás!B931,Vásárlás!B931*INDEX(Palacsinták!$B$2:$B$1000,MATCH(Vásárlás!C931,Palacsinták!$A$2:$A$1000,0)),MAX(Segéd!D931,0)*INDEX(Palacsinták!$B$2:$B$1000,MATCH(Vásárlás!C931,Palacsinták!$A$2:$A$1000,0)))</f>
        <v>0</v>
      </c>
      <c r="E931" s="9">
        <f ca="1">IF(E930&lt;A931,A931+Segéd!F931,Vásárlás!E930+Segéd!F931)</f>
        <v>1.9968171296296278</v>
      </c>
    </row>
    <row r="932" spans="1:5" x14ac:dyDescent="0.25">
      <c r="A932" s="6">
        <f ca="1">A931+TIME(0,0,Segéd!A932)</f>
        <v>1.9988078703703684</v>
      </c>
      <c r="B932" s="7">
        <f ca="1">RANDBETWEEN(1,'Üzleti adatok'!$B$4)</f>
        <v>2</v>
      </c>
      <c r="C932" s="7" t="str">
        <f ca="1">INDEX(Palacsinták!$A$2:$A$4,RANDBETWEEN(1,Segéd!$K$2))</f>
        <v>Túrós</v>
      </c>
      <c r="D932" s="8">
        <f ca="1">IF(Segéd!D932&gt;Vásárlás!B932,Vásárlás!B932*INDEX(Palacsinták!$B$2:$B$1000,MATCH(Vásárlás!C932,Palacsinták!$A$2:$A$1000,0)),MAX(Segéd!D932,0)*INDEX(Palacsinták!$B$2:$B$1000,MATCH(Vásárlás!C932,Palacsinták!$A$2:$A$1000,0)))</f>
        <v>0</v>
      </c>
      <c r="E932" s="9">
        <f ca="1">IF(E931&lt;A932,A932+Segéd!F932,Vásárlás!E931+Segéd!F932)</f>
        <v>1.9988078703703684</v>
      </c>
    </row>
    <row r="933" spans="1:5" x14ac:dyDescent="0.25">
      <c r="A933" s="6">
        <f ca="1">A932+TIME(0,0,Segéd!A933)</f>
        <v>1.9989930555555537</v>
      </c>
      <c r="B933" s="7">
        <f ca="1">RANDBETWEEN(1,'Üzleti adatok'!$B$4)</f>
        <v>4</v>
      </c>
      <c r="C933" s="7" t="str">
        <f ca="1">INDEX(Palacsinták!$A$2:$A$4,RANDBETWEEN(1,Segéd!$K$2))</f>
        <v>Lekváros</v>
      </c>
      <c r="D933" s="8">
        <f ca="1">IF(Segéd!D933&gt;Vásárlás!B933,Vásárlás!B933*INDEX(Palacsinták!$B$2:$B$1000,MATCH(Vásárlás!C933,Palacsinták!$A$2:$A$1000,0)),MAX(Segéd!D933,0)*INDEX(Palacsinták!$B$2:$B$1000,MATCH(Vásárlás!C933,Palacsinták!$A$2:$A$1000,0)))</f>
        <v>0</v>
      </c>
      <c r="E933" s="9">
        <f ca="1">IF(E932&lt;A933,A933+Segéd!F933,Vásárlás!E932+Segéd!F933)</f>
        <v>1.9989930555555537</v>
      </c>
    </row>
    <row r="934" spans="1:5" x14ac:dyDescent="0.25">
      <c r="A934" s="6">
        <f ca="1">A933+TIME(0,0,Segéd!A934)</f>
        <v>1.9997337962962944</v>
      </c>
      <c r="B934" s="7">
        <f ca="1">RANDBETWEEN(1,'Üzleti adatok'!$B$4)</f>
        <v>1</v>
      </c>
      <c r="C934" s="7" t="str">
        <f ca="1">INDEX(Palacsinták!$A$2:$A$4,RANDBETWEEN(1,Segéd!$K$2))</f>
        <v>Túrós</v>
      </c>
      <c r="D934" s="8">
        <f ca="1">IF(Segéd!D934&gt;Vásárlás!B934,Vásárlás!B934*INDEX(Palacsinták!$B$2:$B$1000,MATCH(Vásárlás!C934,Palacsinták!$A$2:$A$1000,0)),MAX(Segéd!D934,0)*INDEX(Palacsinták!$B$2:$B$1000,MATCH(Vásárlás!C934,Palacsinták!$A$2:$A$1000,0)))</f>
        <v>0</v>
      </c>
      <c r="E934" s="9">
        <f ca="1">IF(E933&lt;A934,A934+Segéd!F934,Vásárlás!E933+Segéd!F934)</f>
        <v>1.9997337962962944</v>
      </c>
    </row>
    <row r="935" spans="1:5" x14ac:dyDescent="0.25">
      <c r="A935" s="6">
        <f ca="1">A934+TIME(0,0,Segéd!A935)</f>
        <v>2.0022569444444427</v>
      </c>
      <c r="B935" s="7">
        <f ca="1">RANDBETWEEN(1,'Üzleti adatok'!$B$4)</f>
        <v>4</v>
      </c>
      <c r="C935" s="7" t="str">
        <f ca="1">INDEX(Palacsinták!$A$2:$A$4,RANDBETWEEN(1,Segéd!$K$2))</f>
        <v>Túrós</v>
      </c>
      <c r="D935" s="8">
        <f ca="1">IF(Segéd!D935&gt;Vásárlás!B935,Vásárlás!B935*INDEX(Palacsinták!$B$2:$B$1000,MATCH(Vásárlás!C935,Palacsinták!$A$2:$A$1000,0)),MAX(Segéd!D935,0)*INDEX(Palacsinták!$B$2:$B$1000,MATCH(Vásárlás!C935,Palacsinták!$A$2:$A$1000,0)))</f>
        <v>0</v>
      </c>
      <c r="E935" s="9">
        <f ca="1">IF(E934&lt;A935,A935+Segéd!F935,Vásárlás!E934+Segéd!F935)</f>
        <v>2.0022569444444427</v>
      </c>
    </row>
    <row r="936" spans="1:5" x14ac:dyDescent="0.25">
      <c r="A936" s="6">
        <f ca="1">A935+TIME(0,0,Segéd!A936)</f>
        <v>2.004629629629628</v>
      </c>
      <c r="B936" s="7">
        <f ca="1">RANDBETWEEN(1,'Üzleti adatok'!$B$4)</f>
        <v>3</v>
      </c>
      <c r="C936" s="7" t="str">
        <f ca="1">INDEX(Palacsinták!$A$2:$A$4,RANDBETWEEN(1,Segéd!$K$2))</f>
        <v>Lekváros</v>
      </c>
      <c r="D936" s="8">
        <f ca="1">IF(Segéd!D936&gt;Vásárlás!B936,Vásárlás!B936*INDEX(Palacsinták!$B$2:$B$1000,MATCH(Vásárlás!C936,Palacsinták!$A$2:$A$1000,0)),MAX(Segéd!D936,0)*INDEX(Palacsinták!$B$2:$B$1000,MATCH(Vásárlás!C936,Palacsinták!$A$2:$A$1000,0)))</f>
        <v>0</v>
      </c>
      <c r="E936" s="9">
        <f ca="1">IF(E935&lt;A936,A936+Segéd!F936,Vásárlás!E935+Segéd!F936)</f>
        <v>2.004629629629628</v>
      </c>
    </row>
    <row r="937" spans="1:5" x14ac:dyDescent="0.25">
      <c r="A937" s="6">
        <f ca="1">A936+TIME(0,0,Segéd!A937)</f>
        <v>2.0057407407407393</v>
      </c>
      <c r="B937" s="7">
        <f ca="1">RANDBETWEEN(1,'Üzleti adatok'!$B$4)</f>
        <v>1</v>
      </c>
      <c r="C937" s="7" t="str">
        <f ca="1">INDEX(Palacsinták!$A$2:$A$4,RANDBETWEEN(1,Segéd!$K$2))</f>
        <v>Nutellás</v>
      </c>
      <c r="D937" s="8">
        <f ca="1">IF(Segéd!D937&gt;Vásárlás!B937,Vásárlás!B937*INDEX(Palacsinták!$B$2:$B$1000,MATCH(Vásárlás!C937,Palacsinták!$A$2:$A$1000,0)),MAX(Segéd!D937,0)*INDEX(Palacsinták!$B$2:$B$1000,MATCH(Vásárlás!C937,Palacsinták!$A$2:$A$1000,0)))</f>
        <v>0</v>
      </c>
      <c r="E937" s="9">
        <f ca="1">IF(E936&lt;A937,A937+Segéd!F937,Vásárlás!E936+Segéd!F937)</f>
        <v>2.0057407407407393</v>
      </c>
    </row>
    <row r="938" spans="1:5" x14ac:dyDescent="0.25">
      <c r="A938" s="6">
        <f ca="1">A937+TIME(0,0,Segéd!A938)</f>
        <v>2.0085648148148132</v>
      </c>
      <c r="B938" s="7">
        <f ca="1">RANDBETWEEN(1,'Üzleti adatok'!$B$4)</f>
        <v>1</v>
      </c>
      <c r="C938" s="7" t="str">
        <f ca="1">INDEX(Palacsinták!$A$2:$A$4,RANDBETWEEN(1,Segéd!$K$2))</f>
        <v>Lekváros</v>
      </c>
      <c r="D938" s="8">
        <f ca="1">IF(Segéd!D938&gt;Vásárlás!B938,Vásárlás!B938*INDEX(Palacsinták!$B$2:$B$1000,MATCH(Vásárlás!C938,Palacsinták!$A$2:$A$1000,0)),MAX(Segéd!D938,0)*INDEX(Palacsinták!$B$2:$B$1000,MATCH(Vásárlás!C938,Palacsinták!$A$2:$A$1000,0)))</f>
        <v>0</v>
      </c>
      <c r="E938" s="9">
        <f ca="1">IF(E937&lt;A938,A938+Segéd!F938,Vásárlás!E937+Segéd!F938)</f>
        <v>2.0085648148148132</v>
      </c>
    </row>
    <row r="939" spans="1:5" x14ac:dyDescent="0.25">
      <c r="A939" s="6">
        <f ca="1">A938+TIME(0,0,Segéd!A939)</f>
        <v>2.0088773148148134</v>
      </c>
      <c r="B939" s="7">
        <f ca="1">RANDBETWEEN(1,'Üzleti adatok'!$B$4)</f>
        <v>2</v>
      </c>
      <c r="C939" s="7" t="str">
        <f ca="1">INDEX(Palacsinták!$A$2:$A$4,RANDBETWEEN(1,Segéd!$K$2))</f>
        <v>Lekváros</v>
      </c>
      <c r="D939" s="8">
        <f ca="1">IF(Segéd!D939&gt;Vásárlás!B939,Vásárlás!B939*INDEX(Palacsinták!$B$2:$B$1000,MATCH(Vásárlás!C939,Palacsinták!$A$2:$A$1000,0)),MAX(Segéd!D939,0)*INDEX(Palacsinták!$B$2:$B$1000,MATCH(Vásárlás!C939,Palacsinták!$A$2:$A$1000,0)))</f>
        <v>0</v>
      </c>
      <c r="E939" s="9">
        <f ca="1">IF(E938&lt;A939,A939+Segéd!F939,Vásárlás!E938+Segéd!F939)</f>
        <v>2.0088773148148134</v>
      </c>
    </row>
    <row r="940" spans="1:5" x14ac:dyDescent="0.25">
      <c r="A940" s="6">
        <f ca="1">A939+TIME(0,0,Segéd!A940)</f>
        <v>2.0123032407407391</v>
      </c>
      <c r="B940" s="7">
        <f ca="1">RANDBETWEEN(1,'Üzleti adatok'!$B$4)</f>
        <v>3</v>
      </c>
      <c r="C940" s="7" t="str">
        <f ca="1">INDEX(Palacsinták!$A$2:$A$4,RANDBETWEEN(1,Segéd!$K$2))</f>
        <v>Lekváros</v>
      </c>
      <c r="D940" s="8">
        <f ca="1">IF(Segéd!D940&gt;Vásárlás!B940,Vásárlás!B940*INDEX(Palacsinták!$B$2:$B$1000,MATCH(Vásárlás!C940,Palacsinták!$A$2:$A$1000,0)),MAX(Segéd!D940,0)*INDEX(Palacsinták!$B$2:$B$1000,MATCH(Vásárlás!C940,Palacsinták!$A$2:$A$1000,0)))</f>
        <v>0</v>
      </c>
      <c r="E940" s="9">
        <f ca="1">IF(E939&lt;A940,A940+Segéd!F940,Vásárlás!E939+Segéd!F940)</f>
        <v>2.0123032407407391</v>
      </c>
    </row>
    <row r="941" spans="1:5" x14ac:dyDescent="0.25">
      <c r="A941" s="6">
        <f ca="1">A940+TIME(0,0,Segéd!A941)</f>
        <v>2.0155208333333317</v>
      </c>
      <c r="B941" s="7">
        <f ca="1">RANDBETWEEN(1,'Üzleti adatok'!$B$4)</f>
        <v>1</v>
      </c>
      <c r="C941" s="7" t="str">
        <f ca="1">INDEX(Palacsinták!$A$2:$A$4,RANDBETWEEN(1,Segéd!$K$2))</f>
        <v>Túrós</v>
      </c>
      <c r="D941" s="8">
        <f ca="1">IF(Segéd!D941&gt;Vásárlás!B941,Vásárlás!B941*INDEX(Palacsinták!$B$2:$B$1000,MATCH(Vásárlás!C941,Palacsinták!$A$2:$A$1000,0)),MAX(Segéd!D941,0)*INDEX(Palacsinták!$B$2:$B$1000,MATCH(Vásárlás!C941,Palacsinták!$A$2:$A$1000,0)))</f>
        <v>0</v>
      </c>
      <c r="E941" s="9">
        <f ca="1">IF(E940&lt;A941,A941+Segéd!F941,Vásárlás!E940+Segéd!F941)</f>
        <v>2.0155208333333317</v>
      </c>
    </row>
    <row r="942" spans="1:5" x14ac:dyDescent="0.25">
      <c r="A942" s="6">
        <f ca="1">A941+TIME(0,0,Segéd!A942)</f>
        <v>2.0158333333333318</v>
      </c>
      <c r="B942" s="7">
        <f ca="1">RANDBETWEEN(1,'Üzleti adatok'!$B$4)</f>
        <v>3</v>
      </c>
      <c r="C942" s="7" t="str">
        <f ca="1">INDEX(Palacsinták!$A$2:$A$4,RANDBETWEEN(1,Segéd!$K$2))</f>
        <v>Nutellás</v>
      </c>
      <c r="D942" s="8">
        <f ca="1">IF(Segéd!D942&gt;Vásárlás!B942,Vásárlás!B942*INDEX(Palacsinták!$B$2:$B$1000,MATCH(Vásárlás!C942,Palacsinták!$A$2:$A$1000,0)),MAX(Segéd!D942,0)*INDEX(Palacsinták!$B$2:$B$1000,MATCH(Vásárlás!C942,Palacsinták!$A$2:$A$1000,0)))</f>
        <v>0</v>
      </c>
      <c r="E942" s="9">
        <f ca="1">IF(E941&lt;A942,A942+Segéd!F942,Vásárlás!E941+Segéd!F942)</f>
        <v>2.0158333333333318</v>
      </c>
    </row>
    <row r="943" spans="1:5" x14ac:dyDescent="0.25">
      <c r="A943" s="6">
        <f ca="1">A942+TIME(0,0,Segéd!A943)</f>
        <v>2.0182175925925909</v>
      </c>
      <c r="B943" s="7">
        <f ca="1">RANDBETWEEN(1,'Üzleti adatok'!$B$4)</f>
        <v>2</v>
      </c>
      <c r="C943" s="7" t="str">
        <f ca="1">INDEX(Palacsinták!$A$2:$A$4,RANDBETWEEN(1,Segéd!$K$2))</f>
        <v>Túrós</v>
      </c>
      <c r="D943" s="8">
        <f ca="1">IF(Segéd!D943&gt;Vásárlás!B943,Vásárlás!B943*INDEX(Palacsinták!$B$2:$B$1000,MATCH(Vásárlás!C943,Palacsinták!$A$2:$A$1000,0)),MAX(Segéd!D943,0)*INDEX(Palacsinták!$B$2:$B$1000,MATCH(Vásárlás!C943,Palacsinták!$A$2:$A$1000,0)))</f>
        <v>0</v>
      </c>
      <c r="E943" s="9">
        <f ca="1">IF(E942&lt;A943,A943+Segéd!F943,Vásárlás!E942+Segéd!F943)</f>
        <v>2.0182175925925909</v>
      </c>
    </row>
    <row r="944" spans="1:5" x14ac:dyDescent="0.25">
      <c r="A944" s="6">
        <f ca="1">A943+TIME(0,0,Segéd!A944)</f>
        <v>2.01872685185185</v>
      </c>
      <c r="B944" s="7">
        <f ca="1">RANDBETWEEN(1,'Üzleti adatok'!$B$4)</f>
        <v>2</v>
      </c>
      <c r="C944" s="7" t="str">
        <f ca="1">INDEX(Palacsinták!$A$2:$A$4,RANDBETWEEN(1,Segéd!$K$2))</f>
        <v>Túrós</v>
      </c>
      <c r="D944" s="8">
        <f ca="1">IF(Segéd!D944&gt;Vásárlás!B944,Vásárlás!B944*INDEX(Palacsinták!$B$2:$B$1000,MATCH(Vásárlás!C944,Palacsinták!$A$2:$A$1000,0)),MAX(Segéd!D944,0)*INDEX(Palacsinták!$B$2:$B$1000,MATCH(Vásárlás!C944,Palacsinták!$A$2:$A$1000,0)))</f>
        <v>0</v>
      </c>
      <c r="E944" s="9">
        <f ca="1">IF(E943&lt;A944,A944+Segéd!F944,Vásárlás!E943+Segéd!F944)</f>
        <v>2.01872685185185</v>
      </c>
    </row>
    <row r="945" spans="1:5" x14ac:dyDescent="0.25">
      <c r="A945" s="6">
        <f ca="1">A944+TIME(0,0,Segéd!A945)</f>
        <v>2.0211458333333314</v>
      </c>
      <c r="B945" s="7">
        <f ca="1">RANDBETWEEN(1,'Üzleti adatok'!$B$4)</f>
        <v>4</v>
      </c>
      <c r="C945" s="7" t="str">
        <f ca="1">INDEX(Palacsinták!$A$2:$A$4,RANDBETWEEN(1,Segéd!$K$2))</f>
        <v>Lekváros</v>
      </c>
      <c r="D945" s="8">
        <f ca="1">IF(Segéd!D945&gt;Vásárlás!B945,Vásárlás!B945*INDEX(Palacsinták!$B$2:$B$1000,MATCH(Vásárlás!C945,Palacsinták!$A$2:$A$1000,0)),MAX(Segéd!D945,0)*INDEX(Palacsinták!$B$2:$B$1000,MATCH(Vásárlás!C945,Palacsinták!$A$2:$A$1000,0)))</f>
        <v>0</v>
      </c>
      <c r="E945" s="9">
        <f ca="1">IF(E944&lt;A945,A945+Segéd!F945,Vásárlás!E944+Segéd!F945)</f>
        <v>2.0211458333333314</v>
      </c>
    </row>
    <row r="946" spans="1:5" x14ac:dyDescent="0.25">
      <c r="A946" s="6">
        <f ca="1">A945+TIME(0,0,Segéd!A946)</f>
        <v>2.0213078703703684</v>
      </c>
      <c r="B946" s="7">
        <f ca="1">RANDBETWEEN(1,'Üzleti adatok'!$B$4)</f>
        <v>3</v>
      </c>
      <c r="C946" s="7" t="str">
        <f ca="1">INDEX(Palacsinták!$A$2:$A$4,RANDBETWEEN(1,Segéd!$K$2))</f>
        <v>Túrós</v>
      </c>
      <c r="D946" s="8">
        <f ca="1">IF(Segéd!D946&gt;Vásárlás!B946,Vásárlás!B946*INDEX(Palacsinták!$B$2:$B$1000,MATCH(Vásárlás!C946,Palacsinták!$A$2:$A$1000,0)),MAX(Segéd!D946,0)*INDEX(Palacsinták!$B$2:$B$1000,MATCH(Vásárlás!C946,Palacsinták!$A$2:$A$1000,0)))</f>
        <v>0</v>
      </c>
      <c r="E946" s="9">
        <f ca="1">IF(E945&lt;A946,A946+Segéd!F946,Vásárlás!E945+Segéd!F946)</f>
        <v>2.0213078703703684</v>
      </c>
    </row>
    <row r="947" spans="1:5" x14ac:dyDescent="0.25">
      <c r="A947" s="6">
        <f ca="1">A946+TIME(0,0,Segéd!A947)</f>
        <v>2.0229282407407387</v>
      </c>
      <c r="B947" s="7">
        <f ca="1">RANDBETWEEN(1,'Üzleti adatok'!$B$4)</f>
        <v>1</v>
      </c>
      <c r="C947" s="7" t="str">
        <f ca="1">INDEX(Palacsinták!$A$2:$A$4,RANDBETWEEN(1,Segéd!$K$2))</f>
        <v>Túrós</v>
      </c>
      <c r="D947" s="8">
        <f ca="1">IF(Segéd!D947&gt;Vásárlás!B947,Vásárlás!B947*INDEX(Palacsinták!$B$2:$B$1000,MATCH(Vásárlás!C947,Palacsinták!$A$2:$A$1000,0)),MAX(Segéd!D947,0)*INDEX(Palacsinták!$B$2:$B$1000,MATCH(Vásárlás!C947,Palacsinták!$A$2:$A$1000,0)))</f>
        <v>0</v>
      </c>
      <c r="E947" s="9">
        <f ca="1">IF(E946&lt;A947,A947+Segéd!F947,Vásárlás!E946+Segéd!F947)</f>
        <v>2.0229282407407387</v>
      </c>
    </row>
    <row r="948" spans="1:5" x14ac:dyDescent="0.25">
      <c r="A948" s="6">
        <f ca="1">A947+TIME(0,0,Segéd!A948)</f>
        <v>2.0232523148148127</v>
      </c>
      <c r="B948" s="7">
        <f ca="1">RANDBETWEEN(1,'Üzleti adatok'!$B$4)</f>
        <v>4</v>
      </c>
      <c r="C948" s="7" t="str">
        <f ca="1">INDEX(Palacsinták!$A$2:$A$4,RANDBETWEEN(1,Segéd!$K$2))</f>
        <v>Túrós</v>
      </c>
      <c r="D948" s="8">
        <f ca="1">IF(Segéd!D948&gt;Vásárlás!B948,Vásárlás!B948*INDEX(Palacsinták!$B$2:$B$1000,MATCH(Vásárlás!C948,Palacsinták!$A$2:$A$1000,0)),MAX(Segéd!D948,0)*INDEX(Palacsinták!$B$2:$B$1000,MATCH(Vásárlás!C948,Palacsinták!$A$2:$A$1000,0)))</f>
        <v>0</v>
      </c>
      <c r="E948" s="9">
        <f ca="1">IF(E947&lt;A948,A948+Segéd!F948,Vásárlás!E947+Segéd!F948)</f>
        <v>2.0232523148148127</v>
      </c>
    </row>
    <row r="949" spans="1:5" x14ac:dyDescent="0.25">
      <c r="A949" s="6">
        <f ca="1">A948+TIME(0,0,Segéd!A949)</f>
        <v>2.0263888888888868</v>
      </c>
      <c r="B949" s="7">
        <f ca="1">RANDBETWEEN(1,'Üzleti adatok'!$B$4)</f>
        <v>1</v>
      </c>
      <c r="C949" s="7" t="str">
        <f ca="1">INDEX(Palacsinták!$A$2:$A$4,RANDBETWEEN(1,Segéd!$K$2))</f>
        <v>Lekváros</v>
      </c>
      <c r="D949" s="8">
        <f ca="1">IF(Segéd!D949&gt;Vásárlás!B949,Vásárlás!B949*INDEX(Palacsinták!$B$2:$B$1000,MATCH(Vásárlás!C949,Palacsinták!$A$2:$A$1000,0)),MAX(Segéd!D949,0)*INDEX(Palacsinták!$B$2:$B$1000,MATCH(Vásárlás!C949,Palacsinták!$A$2:$A$1000,0)))</f>
        <v>0</v>
      </c>
      <c r="E949" s="9">
        <f ca="1">IF(E948&lt;A949,A949+Segéd!F949,Vásárlás!E948+Segéd!F949)</f>
        <v>2.0263888888888868</v>
      </c>
    </row>
    <row r="950" spans="1:5" x14ac:dyDescent="0.25">
      <c r="A950" s="6">
        <f ca="1">A949+TIME(0,0,Segéd!A950)</f>
        <v>2.0294560185185166</v>
      </c>
      <c r="B950" s="7">
        <f ca="1">RANDBETWEEN(1,'Üzleti adatok'!$B$4)</f>
        <v>2</v>
      </c>
      <c r="C950" s="7" t="str">
        <f ca="1">INDEX(Palacsinták!$A$2:$A$4,RANDBETWEEN(1,Segéd!$K$2))</f>
        <v>Túrós</v>
      </c>
      <c r="D950" s="8">
        <f ca="1">IF(Segéd!D950&gt;Vásárlás!B950,Vásárlás!B950*INDEX(Palacsinták!$B$2:$B$1000,MATCH(Vásárlás!C950,Palacsinták!$A$2:$A$1000,0)),MAX(Segéd!D950,0)*INDEX(Palacsinták!$B$2:$B$1000,MATCH(Vásárlás!C950,Palacsinták!$A$2:$A$1000,0)))</f>
        <v>0</v>
      </c>
      <c r="E950" s="9">
        <f ca="1">IF(E949&lt;A950,A950+Segéd!F950,Vásárlás!E949+Segéd!F950)</f>
        <v>2.0294560185185166</v>
      </c>
    </row>
    <row r="951" spans="1:5" x14ac:dyDescent="0.25">
      <c r="A951" s="6">
        <f ca="1">A950+TIME(0,0,Segéd!A951)</f>
        <v>2.0313657407407391</v>
      </c>
      <c r="B951" s="7">
        <f ca="1">RANDBETWEEN(1,'Üzleti adatok'!$B$4)</f>
        <v>1</v>
      </c>
      <c r="C951" s="7" t="str">
        <f ca="1">INDEX(Palacsinták!$A$2:$A$4,RANDBETWEEN(1,Segéd!$K$2))</f>
        <v>Túrós</v>
      </c>
      <c r="D951" s="8">
        <f ca="1">IF(Segéd!D951&gt;Vásárlás!B951,Vásárlás!B951*INDEX(Palacsinták!$B$2:$B$1000,MATCH(Vásárlás!C951,Palacsinták!$A$2:$A$1000,0)),MAX(Segéd!D951,0)*INDEX(Palacsinták!$B$2:$B$1000,MATCH(Vásárlás!C951,Palacsinták!$A$2:$A$1000,0)))</f>
        <v>0</v>
      </c>
      <c r="E951" s="9">
        <f ca="1">IF(E950&lt;A951,A951+Segéd!F951,Vásárlás!E950+Segéd!F951)</f>
        <v>2.0313657407407391</v>
      </c>
    </row>
    <row r="952" spans="1:5" x14ac:dyDescent="0.25">
      <c r="A952" s="6">
        <f ca="1">A951+TIME(0,0,Segéd!A952)</f>
        <v>2.0337499999999982</v>
      </c>
      <c r="B952" s="7">
        <f ca="1">RANDBETWEEN(1,'Üzleti adatok'!$B$4)</f>
        <v>3</v>
      </c>
      <c r="C952" s="7" t="str">
        <f ca="1">INDEX(Palacsinták!$A$2:$A$4,RANDBETWEEN(1,Segéd!$K$2))</f>
        <v>Lekváros</v>
      </c>
      <c r="D952" s="8">
        <f ca="1">IF(Segéd!D952&gt;Vásárlás!B952,Vásárlás!B952*INDEX(Palacsinták!$B$2:$B$1000,MATCH(Vásárlás!C952,Palacsinták!$A$2:$A$1000,0)),MAX(Segéd!D952,0)*INDEX(Palacsinták!$B$2:$B$1000,MATCH(Vásárlás!C952,Palacsinták!$A$2:$A$1000,0)))</f>
        <v>0</v>
      </c>
      <c r="E952" s="9">
        <f ca="1">IF(E951&lt;A952,A952+Segéd!F952,Vásárlás!E951+Segéd!F952)</f>
        <v>2.0337499999999982</v>
      </c>
    </row>
    <row r="953" spans="1:5" x14ac:dyDescent="0.25">
      <c r="A953" s="6">
        <f ca="1">A952+TIME(0,0,Segéd!A953)</f>
        <v>2.0356365740740721</v>
      </c>
      <c r="B953" s="7">
        <f ca="1">RANDBETWEEN(1,'Üzleti adatok'!$B$4)</f>
        <v>1</v>
      </c>
      <c r="C953" s="7" t="str">
        <f ca="1">INDEX(Palacsinták!$A$2:$A$4,RANDBETWEEN(1,Segéd!$K$2))</f>
        <v>Lekváros</v>
      </c>
      <c r="D953" s="8">
        <f ca="1">IF(Segéd!D953&gt;Vásárlás!B953,Vásárlás!B953*INDEX(Palacsinták!$B$2:$B$1000,MATCH(Vásárlás!C953,Palacsinták!$A$2:$A$1000,0)),MAX(Segéd!D953,0)*INDEX(Palacsinták!$B$2:$B$1000,MATCH(Vásárlás!C953,Palacsinták!$A$2:$A$1000,0)))</f>
        <v>0</v>
      </c>
      <c r="E953" s="9">
        <f ca="1">IF(E952&lt;A953,A953+Segéd!F953,Vásárlás!E952+Segéd!F953)</f>
        <v>2.0356365740740721</v>
      </c>
    </row>
    <row r="954" spans="1:5" x14ac:dyDescent="0.25">
      <c r="A954" s="6">
        <f ca="1">A953+TIME(0,0,Segéd!A954)</f>
        <v>2.038888888888887</v>
      </c>
      <c r="B954" s="7">
        <f ca="1">RANDBETWEEN(1,'Üzleti adatok'!$B$4)</f>
        <v>3</v>
      </c>
      <c r="C954" s="7" t="str">
        <f ca="1">INDEX(Palacsinták!$A$2:$A$4,RANDBETWEEN(1,Segéd!$K$2))</f>
        <v>Túrós</v>
      </c>
      <c r="D954" s="8">
        <f ca="1">IF(Segéd!D954&gt;Vásárlás!B954,Vásárlás!B954*INDEX(Palacsinták!$B$2:$B$1000,MATCH(Vásárlás!C954,Palacsinták!$A$2:$A$1000,0)),MAX(Segéd!D954,0)*INDEX(Palacsinták!$B$2:$B$1000,MATCH(Vásárlás!C954,Palacsinták!$A$2:$A$1000,0)))</f>
        <v>0</v>
      </c>
      <c r="E954" s="9">
        <f ca="1">IF(E953&lt;A954,A954+Segéd!F954,Vásárlás!E953+Segéd!F954)</f>
        <v>2.038888888888887</v>
      </c>
    </row>
    <row r="955" spans="1:5" x14ac:dyDescent="0.25">
      <c r="A955" s="6">
        <f ca="1">A954+TIME(0,0,Segéd!A955)</f>
        <v>2.0413773148148131</v>
      </c>
      <c r="B955" s="7">
        <f ca="1">RANDBETWEEN(1,'Üzleti adatok'!$B$4)</f>
        <v>4</v>
      </c>
      <c r="C955" s="7" t="str">
        <f ca="1">INDEX(Palacsinták!$A$2:$A$4,RANDBETWEEN(1,Segéd!$K$2))</f>
        <v>Lekváros</v>
      </c>
      <c r="D955" s="8">
        <f ca="1">IF(Segéd!D955&gt;Vásárlás!B955,Vásárlás!B955*INDEX(Palacsinták!$B$2:$B$1000,MATCH(Vásárlás!C955,Palacsinták!$A$2:$A$1000,0)),MAX(Segéd!D955,0)*INDEX(Palacsinták!$B$2:$B$1000,MATCH(Vásárlás!C955,Palacsinták!$A$2:$A$1000,0)))</f>
        <v>0</v>
      </c>
      <c r="E955" s="9">
        <f ca="1">IF(E954&lt;A955,A955+Segéd!F955,Vásárlás!E954+Segéd!F955)</f>
        <v>2.0413773148148131</v>
      </c>
    </row>
    <row r="956" spans="1:5" x14ac:dyDescent="0.25">
      <c r="A956" s="6">
        <f ca="1">A955+TIME(0,0,Segéd!A956)</f>
        <v>2.0445254629629614</v>
      </c>
      <c r="B956" s="7">
        <f ca="1">RANDBETWEEN(1,'Üzleti adatok'!$B$4)</f>
        <v>1</v>
      </c>
      <c r="C956" s="7" t="str">
        <f ca="1">INDEX(Palacsinták!$A$2:$A$4,RANDBETWEEN(1,Segéd!$K$2))</f>
        <v>Lekváros</v>
      </c>
      <c r="D956" s="8">
        <f ca="1">IF(Segéd!D956&gt;Vásárlás!B956,Vásárlás!B956*INDEX(Palacsinták!$B$2:$B$1000,MATCH(Vásárlás!C956,Palacsinták!$A$2:$A$1000,0)),MAX(Segéd!D956,0)*INDEX(Palacsinták!$B$2:$B$1000,MATCH(Vásárlás!C956,Palacsinták!$A$2:$A$1000,0)))</f>
        <v>0</v>
      </c>
      <c r="E956" s="9">
        <f ca="1">IF(E955&lt;A956,A956+Segéd!F956,Vásárlás!E955+Segéd!F956)</f>
        <v>2.0445254629629614</v>
      </c>
    </row>
    <row r="957" spans="1:5" x14ac:dyDescent="0.25">
      <c r="A957" s="6">
        <f ca="1">A956+TIME(0,0,Segéd!A957)</f>
        <v>2.0471874999999984</v>
      </c>
      <c r="B957" s="7">
        <f ca="1">RANDBETWEEN(1,'Üzleti adatok'!$B$4)</f>
        <v>2</v>
      </c>
      <c r="C957" s="7" t="str">
        <f ca="1">INDEX(Palacsinták!$A$2:$A$4,RANDBETWEEN(1,Segéd!$K$2))</f>
        <v>Nutellás</v>
      </c>
      <c r="D957" s="8">
        <f ca="1">IF(Segéd!D957&gt;Vásárlás!B957,Vásárlás!B957*INDEX(Palacsinták!$B$2:$B$1000,MATCH(Vásárlás!C957,Palacsinták!$A$2:$A$1000,0)),MAX(Segéd!D957,0)*INDEX(Palacsinták!$B$2:$B$1000,MATCH(Vásárlás!C957,Palacsinták!$A$2:$A$1000,0)))</f>
        <v>0</v>
      </c>
      <c r="E957" s="9">
        <f ca="1">IF(E956&lt;A957,A957+Segéd!F957,Vásárlás!E956+Segéd!F957)</f>
        <v>2.0471874999999984</v>
      </c>
    </row>
    <row r="958" spans="1:5" x14ac:dyDescent="0.25">
      <c r="A958" s="6">
        <f ca="1">A957+TIME(0,0,Segéd!A958)</f>
        <v>2.0505092592592575</v>
      </c>
      <c r="B958" s="7">
        <f ca="1">RANDBETWEEN(1,'Üzleti adatok'!$B$4)</f>
        <v>3</v>
      </c>
      <c r="C958" s="7" t="str">
        <f ca="1">INDEX(Palacsinták!$A$2:$A$4,RANDBETWEEN(1,Segéd!$K$2))</f>
        <v>Lekváros</v>
      </c>
      <c r="D958" s="8">
        <f ca="1">IF(Segéd!D958&gt;Vásárlás!B958,Vásárlás!B958*INDEX(Palacsinták!$B$2:$B$1000,MATCH(Vásárlás!C958,Palacsinták!$A$2:$A$1000,0)),MAX(Segéd!D958,0)*INDEX(Palacsinták!$B$2:$B$1000,MATCH(Vásárlás!C958,Palacsinták!$A$2:$A$1000,0)))</f>
        <v>0</v>
      </c>
      <c r="E958" s="9">
        <f ca="1">IF(E957&lt;A958,A958+Segéd!F958,Vásárlás!E957+Segéd!F958)</f>
        <v>2.0505092592592575</v>
      </c>
    </row>
    <row r="959" spans="1:5" x14ac:dyDescent="0.25">
      <c r="A959" s="6">
        <f ca="1">A958+TIME(0,0,Segéd!A959)</f>
        <v>2.0517013888888873</v>
      </c>
      <c r="B959" s="7">
        <f ca="1">RANDBETWEEN(1,'Üzleti adatok'!$B$4)</f>
        <v>2</v>
      </c>
      <c r="C959" s="7" t="str">
        <f ca="1">INDEX(Palacsinták!$A$2:$A$4,RANDBETWEEN(1,Segéd!$K$2))</f>
        <v>Nutellás</v>
      </c>
      <c r="D959" s="8">
        <f ca="1">IF(Segéd!D959&gt;Vásárlás!B959,Vásárlás!B959*INDEX(Palacsinták!$B$2:$B$1000,MATCH(Vásárlás!C959,Palacsinták!$A$2:$A$1000,0)),MAX(Segéd!D959,0)*INDEX(Palacsinták!$B$2:$B$1000,MATCH(Vásárlás!C959,Palacsinták!$A$2:$A$1000,0)))</f>
        <v>0</v>
      </c>
      <c r="E959" s="9">
        <f ca="1">IF(E958&lt;A959,A959+Segéd!F959,Vásárlás!E958+Segéd!F959)</f>
        <v>2.0517013888888873</v>
      </c>
    </row>
    <row r="960" spans="1:5" x14ac:dyDescent="0.25">
      <c r="A960" s="6">
        <f ca="1">A959+TIME(0,0,Segéd!A960)</f>
        <v>2.0527777777777763</v>
      </c>
      <c r="B960" s="7">
        <f ca="1">RANDBETWEEN(1,'Üzleti adatok'!$B$4)</f>
        <v>4</v>
      </c>
      <c r="C960" s="7" t="str">
        <f ca="1">INDEX(Palacsinták!$A$2:$A$4,RANDBETWEEN(1,Segéd!$K$2))</f>
        <v>Túrós</v>
      </c>
      <c r="D960" s="8">
        <f ca="1">IF(Segéd!D960&gt;Vásárlás!B960,Vásárlás!B960*INDEX(Palacsinták!$B$2:$B$1000,MATCH(Vásárlás!C960,Palacsinták!$A$2:$A$1000,0)),MAX(Segéd!D960,0)*INDEX(Palacsinták!$B$2:$B$1000,MATCH(Vásárlás!C960,Palacsinták!$A$2:$A$1000,0)))</f>
        <v>0</v>
      </c>
      <c r="E960" s="9">
        <f ca="1">IF(E959&lt;A960,A960+Segéd!F960,Vásárlás!E959+Segéd!F960)</f>
        <v>2.0527777777777763</v>
      </c>
    </row>
    <row r="961" spans="1:5" x14ac:dyDescent="0.25">
      <c r="A961" s="6">
        <f ca="1">A960+TIME(0,0,Segéd!A961)</f>
        <v>2.0545254629629612</v>
      </c>
      <c r="B961" s="7">
        <f ca="1">RANDBETWEEN(1,'Üzleti adatok'!$B$4)</f>
        <v>1</v>
      </c>
      <c r="C961" s="7" t="str">
        <f ca="1">INDEX(Palacsinták!$A$2:$A$4,RANDBETWEEN(1,Segéd!$K$2))</f>
        <v>Lekváros</v>
      </c>
      <c r="D961" s="8">
        <f ca="1">IF(Segéd!D961&gt;Vásárlás!B961,Vásárlás!B961*INDEX(Palacsinták!$B$2:$B$1000,MATCH(Vásárlás!C961,Palacsinták!$A$2:$A$1000,0)),MAX(Segéd!D961,0)*INDEX(Palacsinták!$B$2:$B$1000,MATCH(Vásárlás!C961,Palacsinták!$A$2:$A$1000,0)))</f>
        <v>0</v>
      </c>
      <c r="E961" s="9">
        <f ca="1">IF(E960&lt;A961,A961+Segéd!F961,Vásárlás!E960+Segéd!F961)</f>
        <v>2.0545254629629612</v>
      </c>
    </row>
    <row r="962" spans="1:5" x14ac:dyDescent="0.25">
      <c r="A962" s="6">
        <f ca="1">A961+TIME(0,0,Segéd!A962)</f>
        <v>2.0560763888888873</v>
      </c>
      <c r="B962" s="7">
        <f ca="1">RANDBETWEEN(1,'Üzleti adatok'!$B$4)</f>
        <v>5</v>
      </c>
      <c r="C962" s="7" t="str">
        <f ca="1">INDEX(Palacsinták!$A$2:$A$4,RANDBETWEEN(1,Segéd!$K$2))</f>
        <v>Nutellás</v>
      </c>
      <c r="D962" s="8">
        <f ca="1">IF(Segéd!D962&gt;Vásárlás!B962,Vásárlás!B962*INDEX(Palacsinták!$B$2:$B$1000,MATCH(Vásárlás!C962,Palacsinták!$A$2:$A$1000,0)),MAX(Segéd!D962,0)*INDEX(Palacsinták!$B$2:$B$1000,MATCH(Vásárlás!C962,Palacsinták!$A$2:$A$1000,0)))</f>
        <v>0</v>
      </c>
      <c r="E962" s="9">
        <f ca="1">IF(E961&lt;A962,A962+Segéd!F962,Vásárlás!E961+Segéd!F962)</f>
        <v>2.0560763888888873</v>
      </c>
    </row>
    <row r="963" spans="1:5" x14ac:dyDescent="0.25">
      <c r="A963" s="6">
        <f ca="1">A962+TIME(0,0,Segéd!A963)</f>
        <v>2.0572916666666652</v>
      </c>
      <c r="B963" s="7">
        <f ca="1">RANDBETWEEN(1,'Üzleti adatok'!$B$4)</f>
        <v>4</v>
      </c>
      <c r="C963" s="7" t="str">
        <f ca="1">INDEX(Palacsinták!$A$2:$A$4,RANDBETWEEN(1,Segéd!$K$2))</f>
        <v>Lekváros</v>
      </c>
      <c r="D963" s="8">
        <f ca="1">IF(Segéd!D963&gt;Vásárlás!B963,Vásárlás!B963*INDEX(Palacsinták!$B$2:$B$1000,MATCH(Vásárlás!C963,Palacsinták!$A$2:$A$1000,0)),MAX(Segéd!D963,0)*INDEX(Palacsinták!$B$2:$B$1000,MATCH(Vásárlás!C963,Palacsinták!$A$2:$A$1000,0)))</f>
        <v>0</v>
      </c>
      <c r="E963" s="9">
        <f ca="1">IF(E962&lt;A963,A963+Segéd!F963,Vásárlás!E962+Segéd!F963)</f>
        <v>2.0572916666666652</v>
      </c>
    </row>
    <row r="964" spans="1:5" x14ac:dyDescent="0.25">
      <c r="A964" s="6">
        <f ca="1">A963+TIME(0,0,Segéd!A964)</f>
        <v>2.0578240740740728</v>
      </c>
      <c r="B964" s="7">
        <f ca="1">RANDBETWEEN(1,'Üzleti adatok'!$B$4)</f>
        <v>5</v>
      </c>
      <c r="C964" s="7" t="str">
        <f ca="1">INDEX(Palacsinták!$A$2:$A$4,RANDBETWEEN(1,Segéd!$K$2))</f>
        <v>Nutellás</v>
      </c>
      <c r="D964" s="8">
        <f ca="1">IF(Segéd!D964&gt;Vásárlás!B964,Vásárlás!B964*INDEX(Palacsinták!$B$2:$B$1000,MATCH(Vásárlás!C964,Palacsinták!$A$2:$A$1000,0)),MAX(Segéd!D964,0)*INDEX(Palacsinták!$B$2:$B$1000,MATCH(Vásárlás!C964,Palacsinták!$A$2:$A$1000,0)))</f>
        <v>0</v>
      </c>
      <c r="E964" s="9">
        <f ca="1">IF(E963&lt;A964,A964+Segéd!F964,Vásárlás!E963+Segéd!F964)</f>
        <v>2.0578240740740728</v>
      </c>
    </row>
    <row r="965" spans="1:5" x14ac:dyDescent="0.25">
      <c r="A965" s="6">
        <f ca="1">A964+TIME(0,0,Segéd!A965)</f>
        <v>2.0581249999999986</v>
      </c>
      <c r="B965" s="7">
        <f ca="1">RANDBETWEEN(1,'Üzleti adatok'!$B$4)</f>
        <v>1</v>
      </c>
      <c r="C965" s="7" t="str">
        <f ca="1">INDEX(Palacsinták!$A$2:$A$4,RANDBETWEEN(1,Segéd!$K$2))</f>
        <v>Nutellás</v>
      </c>
      <c r="D965" s="8">
        <f ca="1">IF(Segéd!D965&gt;Vásárlás!B965,Vásárlás!B965*INDEX(Palacsinták!$B$2:$B$1000,MATCH(Vásárlás!C965,Palacsinták!$A$2:$A$1000,0)),MAX(Segéd!D965,0)*INDEX(Palacsinták!$B$2:$B$1000,MATCH(Vásárlás!C965,Palacsinták!$A$2:$A$1000,0)))</f>
        <v>0</v>
      </c>
      <c r="E965" s="9">
        <f ca="1">IF(E964&lt;A965,A965+Segéd!F965,Vásárlás!E964+Segéd!F965)</f>
        <v>2.0581249999999986</v>
      </c>
    </row>
    <row r="966" spans="1:5" x14ac:dyDescent="0.25">
      <c r="A966" s="6">
        <f ca="1">A965+TIME(0,0,Segéd!A966)</f>
        <v>2.0602546296296285</v>
      </c>
      <c r="B966" s="7">
        <f ca="1">RANDBETWEEN(1,'Üzleti adatok'!$B$4)</f>
        <v>2</v>
      </c>
      <c r="C966" s="7" t="str">
        <f ca="1">INDEX(Palacsinták!$A$2:$A$4,RANDBETWEEN(1,Segéd!$K$2))</f>
        <v>Túrós</v>
      </c>
      <c r="D966" s="8">
        <f ca="1">IF(Segéd!D966&gt;Vásárlás!B966,Vásárlás!B966*INDEX(Palacsinták!$B$2:$B$1000,MATCH(Vásárlás!C966,Palacsinták!$A$2:$A$1000,0)),MAX(Segéd!D966,0)*INDEX(Palacsinták!$B$2:$B$1000,MATCH(Vásárlás!C966,Palacsinták!$A$2:$A$1000,0)))</f>
        <v>0</v>
      </c>
      <c r="E966" s="9">
        <f ca="1">IF(E965&lt;A966,A966+Segéd!F966,Vásárlás!E965+Segéd!F966)</f>
        <v>2.0602546296296285</v>
      </c>
    </row>
    <row r="967" spans="1:5" x14ac:dyDescent="0.25">
      <c r="A967" s="6">
        <f ca="1">A966+TIME(0,0,Segéd!A967)</f>
        <v>2.0619675925925915</v>
      </c>
      <c r="B967" s="7">
        <f ca="1">RANDBETWEEN(1,'Üzleti adatok'!$B$4)</f>
        <v>2</v>
      </c>
      <c r="C967" s="7" t="str">
        <f ca="1">INDEX(Palacsinták!$A$2:$A$4,RANDBETWEEN(1,Segéd!$K$2))</f>
        <v>Túrós</v>
      </c>
      <c r="D967" s="8">
        <f ca="1">IF(Segéd!D967&gt;Vásárlás!B967,Vásárlás!B967*INDEX(Palacsinták!$B$2:$B$1000,MATCH(Vásárlás!C967,Palacsinták!$A$2:$A$1000,0)),MAX(Segéd!D967,0)*INDEX(Palacsinták!$B$2:$B$1000,MATCH(Vásárlás!C967,Palacsinták!$A$2:$A$1000,0)))</f>
        <v>0</v>
      </c>
      <c r="E967" s="9">
        <f ca="1">IF(E966&lt;A967,A967+Segéd!F967,Vásárlás!E966+Segéd!F967)</f>
        <v>2.0619675925925915</v>
      </c>
    </row>
    <row r="968" spans="1:5" x14ac:dyDescent="0.25">
      <c r="A968" s="6">
        <f ca="1">A967+TIME(0,0,Segéd!A968)</f>
        <v>2.0643518518518507</v>
      </c>
      <c r="B968" s="7">
        <f ca="1">RANDBETWEEN(1,'Üzleti adatok'!$B$4)</f>
        <v>5</v>
      </c>
      <c r="C968" s="7" t="str">
        <f ca="1">INDEX(Palacsinták!$A$2:$A$4,RANDBETWEEN(1,Segéd!$K$2))</f>
        <v>Túrós</v>
      </c>
      <c r="D968" s="8">
        <f ca="1">IF(Segéd!D968&gt;Vásárlás!B968,Vásárlás!B968*INDEX(Palacsinták!$B$2:$B$1000,MATCH(Vásárlás!C968,Palacsinták!$A$2:$A$1000,0)),MAX(Segéd!D968,0)*INDEX(Palacsinták!$B$2:$B$1000,MATCH(Vásárlás!C968,Palacsinták!$A$2:$A$1000,0)))</f>
        <v>0</v>
      </c>
      <c r="E968" s="9">
        <f ca="1">IF(E967&lt;A968,A968+Segéd!F968,Vásárlás!E967+Segéd!F968)</f>
        <v>2.0643518518518507</v>
      </c>
    </row>
    <row r="969" spans="1:5" x14ac:dyDescent="0.25">
      <c r="A969" s="6">
        <f ca="1">A968+TIME(0,0,Segéd!A969)</f>
        <v>2.0652893518518507</v>
      </c>
      <c r="B969" s="7">
        <f ca="1">RANDBETWEEN(1,'Üzleti adatok'!$B$4)</f>
        <v>2</v>
      </c>
      <c r="C969" s="7" t="str">
        <f ca="1">INDEX(Palacsinták!$A$2:$A$4,RANDBETWEEN(1,Segéd!$K$2))</f>
        <v>Lekváros</v>
      </c>
      <c r="D969" s="8">
        <f ca="1">IF(Segéd!D969&gt;Vásárlás!B969,Vásárlás!B969*INDEX(Palacsinták!$B$2:$B$1000,MATCH(Vásárlás!C969,Palacsinták!$A$2:$A$1000,0)),MAX(Segéd!D969,0)*INDEX(Palacsinták!$B$2:$B$1000,MATCH(Vásárlás!C969,Palacsinták!$A$2:$A$1000,0)))</f>
        <v>0</v>
      </c>
      <c r="E969" s="9">
        <f ca="1">IF(E968&lt;A969,A969+Segéd!F969,Vásárlás!E968+Segéd!F969)</f>
        <v>2.0652893518518507</v>
      </c>
    </row>
    <row r="970" spans="1:5" x14ac:dyDescent="0.25">
      <c r="A970" s="6">
        <f ca="1">A969+TIME(0,0,Segéd!A970)</f>
        <v>2.065810185185184</v>
      </c>
      <c r="B970" s="7">
        <f ca="1">RANDBETWEEN(1,'Üzleti adatok'!$B$4)</f>
        <v>1</v>
      </c>
      <c r="C970" s="7" t="str">
        <f ca="1">INDEX(Palacsinták!$A$2:$A$4,RANDBETWEEN(1,Segéd!$K$2))</f>
        <v>Túrós</v>
      </c>
      <c r="D970" s="8">
        <f ca="1">IF(Segéd!D970&gt;Vásárlás!B970,Vásárlás!B970*INDEX(Palacsinták!$B$2:$B$1000,MATCH(Vásárlás!C970,Palacsinták!$A$2:$A$1000,0)),MAX(Segéd!D970,0)*INDEX(Palacsinták!$B$2:$B$1000,MATCH(Vásárlás!C970,Palacsinták!$A$2:$A$1000,0)))</f>
        <v>0</v>
      </c>
      <c r="E970" s="9">
        <f ca="1">IF(E969&lt;A970,A970+Segéd!F970,Vásárlás!E969+Segéd!F970)</f>
        <v>2.065810185185184</v>
      </c>
    </row>
    <row r="971" spans="1:5" x14ac:dyDescent="0.25">
      <c r="A971" s="6">
        <f ca="1">A970+TIME(0,0,Segéd!A971)</f>
        <v>2.0683680555555544</v>
      </c>
      <c r="B971" s="7">
        <f ca="1">RANDBETWEEN(1,'Üzleti adatok'!$B$4)</f>
        <v>4</v>
      </c>
      <c r="C971" s="7" t="str">
        <f ca="1">INDEX(Palacsinták!$A$2:$A$4,RANDBETWEEN(1,Segéd!$K$2))</f>
        <v>Túrós</v>
      </c>
      <c r="D971" s="8">
        <f ca="1">IF(Segéd!D971&gt;Vásárlás!B971,Vásárlás!B971*INDEX(Palacsinták!$B$2:$B$1000,MATCH(Vásárlás!C971,Palacsinták!$A$2:$A$1000,0)),MAX(Segéd!D971,0)*INDEX(Palacsinták!$B$2:$B$1000,MATCH(Vásárlás!C971,Palacsinták!$A$2:$A$1000,0)))</f>
        <v>0</v>
      </c>
      <c r="E971" s="9">
        <f ca="1">IF(E970&lt;A971,A971+Segéd!F971,Vásárlás!E970+Segéd!F971)</f>
        <v>2.0683680555555544</v>
      </c>
    </row>
    <row r="972" spans="1:5" x14ac:dyDescent="0.25">
      <c r="A972" s="6">
        <f ca="1">A971+TIME(0,0,Segéd!A972)</f>
        <v>2.0703124999999987</v>
      </c>
      <c r="B972" s="7">
        <f ca="1">RANDBETWEEN(1,'Üzleti adatok'!$B$4)</f>
        <v>2</v>
      </c>
      <c r="C972" s="7" t="str">
        <f ca="1">INDEX(Palacsinták!$A$2:$A$4,RANDBETWEEN(1,Segéd!$K$2))</f>
        <v>Lekváros</v>
      </c>
      <c r="D972" s="8">
        <f ca="1">IF(Segéd!D972&gt;Vásárlás!B972,Vásárlás!B972*INDEX(Palacsinták!$B$2:$B$1000,MATCH(Vásárlás!C972,Palacsinták!$A$2:$A$1000,0)),MAX(Segéd!D972,0)*INDEX(Palacsinták!$B$2:$B$1000,MATCH(Vásárlás!C972,Palacsinták!$A$2:$A$1000,0)))</f>
        <v>0</v>
      </c>
      <c r="E972" s="9">
        <f ca="1">IF(E971&lt;A972,A972+Segéd!F972,Vásárlás!E971+Segéd!F972)</f>
        <v>2.0703124999999987</v>
      </c>
    </row>
    <row r="973" spans="1:5" x14ac:dyDescent="0.25">
      <c r="A973" s="6">
        <f ca="1">A972+TIME(0,0,Segéd!A973)</f>
        <v>2.0714004629629614</v>
      </c>
      <c r="B973" s="7">
        <f ca="1">RANDBETWEEN(1,'Üzleti adatok'!$B$4)</f>
        <v>1</v>
      </c>
      <c r="C973" s="7" t="str">
        <f ca="1">INDEX(Palacsinták!$A$2:$A$4,RANDBETWEEN(1,Segéd!$K$2))</f>
        <v>Lekváros</v>
      </c>
      <c r="D973" s="8">
        <f ca="1">IF(Segéd!D973&gt;Vásárlás!B973,Vásárlás!B973*INDEX(Palacsinták!$B$2:$B$1000,MATCH(Vásárlás!C973,Palacsinták!$A$2:$A$1000,0)),MAX(Segéd!D973,0)*INDEX(Palacsinták!$B$2:$B$1000,MATCH(Vásárlás!C973,Palacsinták!$A$2:$A$1000,0)))</f>
        <v>0</v>
      </c>
      <c r="E973" s="9">
        <f ca="1">IF(E972&lt;A973,A973+Segéd!F973,Vásárlás!E972+Segéd!F973)</f>
        <v>2.0714004629629614</v>
      </c>
    </row>
    <row r="974" spans="1:5" x14ac:dyDescent="0.25">
      <c r="A974" s="6">
        <f ca="1">A973+TIME(0,0,Segéd!A974)</f>
        <v>2.0735300925925912</v>
      </c>
      <c r="B974" s="7">
        <f ca="1">RANDBETWEEN(1,'Üzleti adatok'!$B$4)</f>
        <v>5</v>
      </c>
      <c r="C974" s="7" t="str">
        <f ca="1">INDEX(Palacsinták!$A$2:$A$4,RANDBETWEEN(1,Segéd!$K$2))</f>
        <v>Lekváros</v>
      </c>
      <c r="D974" s="8">
        <f ca="1">IF(Segéd!D974&gt;Vásárlás!B974,Vásárlás!B974*INDEX(Palacsinták!$B$2:$B$1000,MATCH(Vásárlás!C974,Palacsinták!$A$2:$A$1000,0)),MAX(Segéd!D974,0)*INDEX(Palacsinták!$B$2:$B$1000,MATCH(Vásárlás!C974,Palacsinták!$A$2:$A$1000,0)))</f>
        <v>0</v>
      </c>
      <c r="E974" s="9">
        <f ca="1">IF(E973&lt;A974,A974+Segéd!F974,Vásárlás!E973+Segéd!F974)</f>
        <v>2.0735300925925912</v>
      </c>
    </row>
    <row r="975" spans="1:5" x14ac:dyDescent="0.25">
      <c r="A975" s="6">
        <f ca="1">A974+TIME(0,0,Segéd!A975)</f>
        <v>2.0764930555555541</v>
      </c>
      <c r="B975" s="7">
        <f ca="1">RANDBETWEEN(1,'Üzleti adatok'!$B$4)</f>
        <v>3</v>
      </c>
      <c r="C975" s="7" t="str">
        <f ca="1">INDEX(Palacsinták!$A$2:$A$4,RANDBETWEEN(1,Segéd!$K$2))</f>
        <v>Lekváros</v>
      </c>
      <c r="D975" s="8">
        <f ca="1">IF(Segéd!D975&gt;Vásárlás!B975,Vásárlás!B975*INDEX(Palacsinták!$B$2:$B$1000,MATCH(Vásárlás!C975,Palacsinták!$A$2:$A$1000,0)),MAX(Segéd!D975,0)*INDEX(Palacsinták!$B$2:$B$1000,MATCH(Vásárlás!C975,Palacsinták!$A$2:$A$1000,0)))</f>
        <v>0</v>
      </c>
      <c r="E975" s="9">
        <f ca="1">IF(E974&lt;A975,A975+Segéd!F975,Vásárlás!E974+Segéd!F975)</f>
        <v>2.0764930555555541</v>
      </c>
    </row>
    <row r="976" spans="1:5" x14ac:dyDescent="0.25">
      <c r="A976" s="6">
        <f ca="1">A975+TIME(0,0,Segéd!A976)</f>
        <v>2.0795023148148135</v>
      </c>
      <c r="B976" s="7">
        <f ca="1">RANDBETWEEN(1,'Üzleti adatok'!$B$4)</f>
        <v>2</v>
      </c>
      <c r="C976" s="7" t="str">
        <f ca="1">INDEX(Palacsinták!$A$2:$A$4,RANDBETWEEN(1,Segéd!$K$2))</f>
        <v>Nutellás</v>
      </c>
      <c r="D976" s="8">
        <f ca="1">IF(Segéd!D976&gt;Vásárlás!B976,Vásárlás!B976*INDEX(Palacsinták!$B$2:$B$1000,MATCH(Vásárlás!C976,Palacsinták!$A$2:$A$1000,0)),MAX(Segéd!D976,0)*INDEX(Palacsinták!$B$2:$B$1000,MATCH(Vásárlás!C976,Palacsinták!$A$2:$A$1000,0)))</f>
        <v>0</v>
      </c>
      <c r="E976" s="9">
        <f ca="1">IF(E975&lt;A976,A976+Segéd!F976,Vásárlás!E975+Segéd!F976)</f>
        <v>2.0795023148148135</v>
      </c>
    </row>
    <row r="977" spans="1:5" x14ac:dyDescent="0.25">
      <c r="A977" s="6">
        <f ca="1">A976+TIME(0,0,Segéd!A977)</f>
        <v>2.0820601851851839</v>
      </c>
      <c r="B977" s="7">
        <f ca="1">RANDBETWEEN(1,'Üzleti adatok'!$B$4)</f>
        <v>3</v>
      </c>
      <c r="C977" s="7" t="str">
        <f ca="1">INDEX(Palacsinták!$A$2:$A$4,RANDBETWEEN(1,Segéd!$K$2))</f>
        <v>Túrós</v>
      </c>
      <c r="D977" s="8">
        <f ca="1">IF(Segéd!D977&gt;Vásárlás!B977,Vásárlás!B977*INDEX(Palacsinták!$B$2:$B$1000,MATCH(Vásárlás!C977,Palacsinták!$A$2:$A$1000,0)),MAX(Segéd!D977,0)*INDEX(Palacsinták!$B$2:$B$1000,MATCH(Vásárlás!C977,Palacsinták!$A$2:$A$1000,0)))</f>
        <v>0</v>
      </c>
      <c r="E977" s="9">
        <f ca="1">IF(E976&lt;A977,A977+Segéd!F977,Vásárlás!E976+Segéd!F977)</f>
        <v>2.0820601851851839</v>
      </c>
    </row>
    <row r="978" spans="1:5" x14ac:dyDescent="0.25">
      <c r="A978" s="6">
        <f ca="1">A977+TIME(0,0,Segéd!A978)</f>
        <v>2.0852546296296284</v>
      </c>
      <c r="B978" s="7">
        <f ca="1">RANDBETWEEN(1,'Üzleti adatok'!$B$4)</f>
        <v>2</v>
      </c>
      <c r="C978" s="7" t="str">
        <f ca="1">INDEX(Palacsinták!$A$2:$A$4,RANDBETWEEN(1,Segéd!$K$2))</f>
        <v>Túrós</v>
      </c>
      <c r="D978" s="8">
        <f ca="1">IF(Segéd!D978&gt;Vásárlás!B978,Vásárlás!B978*INDEX(Palacsinták!$B$2:$B$1000,MATCH(Vásárlás!C978,Palacsinták!$A$2:$A$1000,0)),MAX(Segéd!D978,0)*INDEX(Palacsinták!$B$2:$B$1000,MATCH(Vásárlás!C978,Palacsinták!$A$2:$A$1000,0)))</f>
        <v>0</v>
      </c>
      <c r="E978" s="9">
        <f ca="1">IF(E977&lt;A978,A978+Segéd!F978,Vásárlás!E977+Segéd!F978)</f>
        <v>2.0852546296296284</v>
      </c>
    </row>
    <row r="979" spans="1:5" x14ac:dyDescent="0.25">
      <c r="A979" s="6">
        <f ca="1">A978+TIME(0,0,Segéd!A979)</f>
        <v>2.0859259259259249</v>
      </c>
      <c r="B979" s="7">
        <f ca="1">RANDBETWEEN(1,'Üzleti adatok'!$B$4)</f>
        <v>3</v>
      </c>
      <c r="C979" s="7" t="str">
        <f ca="1">INDEX(Palacsinták!$A$2:$A$4,RANDBETWEEN(1,Segéd!$K$2))</f>
        <v>Nutellás</v>
      </c>
      <c r="D979" s="8">
        <f ca="1">IF(Segéd!D979&gt;Vásárlás!B979,Vásárlás!B979*INDEX(Palacsinták!$B$2:$B$1000,MATCH(Vásárlás!C979,Palacsinták!$A$2:$A$1000,0)),MAX(Segéd!D979,0)*INDEX(Palacsinták!$B$2:$B$1000,MATCH(Vásárlás!C979,Palacsinták!$A$2:$A$1000,0)))</f>
        <v>0</v>
      </c>
      <c r="E979" s="9">
        <f ca="1">IF(E978&lt;A979,A979+Segéd!F979,Vásárlás!E978+Segéd!F979)</f>
        <v>2.0859259259259249</v>
      </c>
    </row>
    <row r="980" spans="1:5" x14ac:dyDescent="0.25">
      <c r="A980" s="6">
        <f ca="1">A979+TIME(0,0,Segéd!A980)</f>
        <v>2.0860416666666657</v>
      </c>
      <c r="B980" s="7">
        <f ca="1">RANDBETWEEN(1,'Üzleti adatok'!$B$4)</f>
        <v>4</v>
      </c>
      <c r="C980" s="7" t="str">
        <f ca="1">INDEX(Palacsinták!$A$2:$A$4,RANDBETWEEN(1,Segéd!$K$2))</f>
        <v>Túrós</v>
      </c>
      <c r="D980" s="8">
        <f ca="1">IF(Segéd!D980&gt;Vásárlás!B980,Vásárlás!B980*INDEX(Palacsinták!$B$2:$B$1000,MATCH(Vásárlás!C980,Palacsinták!$A$2:$A$1000,0)),MAX(Segéd!D980,0)*INDEX(Palacsinták!$B$2:$B$1000,MATCH(Vásárlás!C980,Palacsinták!$A$2:$A$1000,0)))</f>
        <v>0</v>
      </c>
      <c r="E980" s="9">
        <f ca="1">IF(E979&lt;A980,A980+Segéd!F980,Vásárlás!E979+Segéd!F980)</f>
        <v>2.0860416666666657</v>
      </c>
    </row>
    <row r="981" spans="1:5" x14ac:dyDescent="0.25">
      <c r="A981" s="6">
        <f ca="1">A980+TIME(0,0,Segéd!A981)</f>
        <v>2.0867592592592583</v>
      </c>
      <c r="B981" s="7">
        <f ca="1">RANDBETWEEN(1,'Üzleti adatok'!$B$4)</f>
        <v>5</v>
      </c>
      <c r="C981" s="7" t="str">
        <f ca="1">INDEX(Palacsinták!$A$2:$A$4,RANDBETWEEN(1,Segéd!$K$2))</f>
        <v>Túrós</v>
      </c>
      <c r="D981" s="8">
        <f ca="1">IF(Segéd!D981&gt;Vásárlás!B981,Vásárlás!B981*INDEX(Palacsinták!$B$2:$B$1000,MATCH(Vásárlás!C981,Palacsinták!$A$2:$A$1000,0)),MAX(Segéd!D981,0)*INDEX(Palacsinták!$B$2:$B$1000,MATCH(Vásárlás!C981,Palacsinták!$A$2:$A$1000,0)))</f>
        <v>0</v>
      </c>
      <c r="E981" s="9">
        <f ca="1">IF(E980&lt;A981,A981+Segéd!F981,Vásárlás!E980+Segéd!F981)</f>
        <v>2.0867592592592583</v>
      </c>
    </row>
    <row r="982" spans="1:5" x14ac:dyDescent="0.25">
      <c r="A982" s="6">
        <f ca="1">A981+TIME(0,0,Segéd!A982)</f>
        <v>2.0878819444444434</v>
      </c>
      <c r="B982" s="7">
        <f ca="1">RANDBETWEEN(1,'Üzleti adatok'!$B$4)</f>
        <v>4</v>
      </c>
      <c r="C982" s="7" t="str">
        <f ca="1">INDEX(Palacsinták!$A$2:$A$4,RANDBETWEEN(1,Segéd!$K$2))</f>
        <v>Lekváros</v>
      </c>
      <c r="D982" s="8">
        <f ca="1">IF(Segéd!D982&gt;Vásárlás!B982,Vásárlás!B982*INDEX(Palacsinták!$B$2:$B$1000,MATCH(Vásárlás!C982,Palacsinták!$A$2:$A$1000,0)),MAX(Segéd!D982,0)*INDEX(Palacsinták!$B$2:$B$1000,MATCH(Vásárlás!C982,Palacsinták!$A$2:$A$1000,0)))</f>
        <v>0</v>
      </c>
      <c r="E982" s="9">
        <f ca="1">IF(E981&lt;A982,A982+Segéd!F982,Vásárlás!E981+Segéd!F982)</f>
        <v>2.0878819444444434</v>
      </c>
    </row>
    <row r="983" spans="1:5" x14ac:dyDescent="0.25">
      <c r="A983" s="6">
        <f ca="1">A982+TIME(0,0,Segéd!A983)</f>
        <v>2.0906828703703693</v>
      </c>
      <c r="B983" s="7">
        <f ca="1">RANDBETWEEN(1,'Üzleti adatok'!$B$4)</f>
        <v>5</v>
      </c>
      <c r="C983" s="7" t="str">
        <f ca="1">INDEX(Palacsinták!$A$2:$A$4,RANDBETWEEN(1,Segéd!$K$2))</f>
        <v>Túrós</v>
      </c>
      <c r="D983" s="8">
        <f ca="1">IF(Segéd!D983&gt;Vásárlás!B983,Vásárlás!B983*INDEX(Palacsinták!$B$2:$B$1000,MATCH(Vásárlás!C983,Palacsinták!$A$2:$A$1000,0)),MAX(Segéd!D983,0)*INDEX(Palacsinták!$B$2:$B$1000,MATCH(Vásárlás!C983,Palacsinták!$A$2:$A$1000,0)))</f>
        <v>0</v>
      </c>
      <c r="E983" s="9">
        <f ca="1">IF(E982&lt;A983,A983+Segéd!F983,Vásárlás!E982+Segéd!F983)</f>
        <v>2.0906828703703693</v>
      </c>
    </row>
    <row r="984" spans="1:5" x14ac:dyDescent="0.25">
      <c r="A984" s="6">
        <f ca="1">A983+TIME(0,0,Segéd!A984)</f>
        <v>2.0938888888888876</v>
      </c>
      <c r="B984" s="7">
        <f ca="1">RANDBETWEEN(1,'Üzleti adatok'!$B$4)</f>
        <v>5</v>
      </c>
      <c r="C984" s="7" t="str">
        <f ca="1">INDEX(Palacsinták!$A$2:$A$4,RANDBETWEEN(1,Segéd!$K$2))</f>
        <v>Nutellás</v>
      </c>
      <c r="D984" s="8">
        <f ca="1">IF(Segéd!D984&gt;Vásárlás!B984,Vásárlás!B984*INDEX(Palacsinták!$B$2:$B$1000,MATCH(Vásárlás!C984,Palacsinták!$A$2:$A$1000,0)),MAX(Segéd!D984,0)*INDEX(Palacsinták!$B$2:$B$1000,MATCH(Vásárlás!C984,Palacsinták!$A$2:$A$1000,0)))</f>
        <v>0</v>
      </c>
      <c r="E984" s="9">
        <f ca="1">IF(E983&lt;A984,A984+Segéd!F984,Vásárlás!E983+Segéd!F984)</f>
        <v>2.0938888888888876</v>
      </c>
    </row>
    <row r="985" spans="1:5" x14ac:dyDescent="0.25">
      <c r="A985" s="6">
        <f ca="1">A984+TIME(0,0,Segéd!A985)</f>
        <v>2.0973263888888876</v>
      </c>
      <c r="B985" s="7">
        <f ca="1">RANDBETWEEN(1,'Üzleti adatok'!$B$4)</f>
        <v>1</v>
      </c>
      <c r="C985" s="7" t="str">
        <f ca="1">INDEX(Palacsinták!$A$2:$A$4,RANDBETWEEN(1,Segéd!$K$2))</f>
        <v>Lekváros</v>
      </c>
      <c r="D985" s="8">
        <f ca="1">IF(Segéd!D985&gt;Vásárlás!B985,Vásárlás!B985*INDEX(Palacsinták!$B$2:$B$1000,MATCH(Vásárlás!C985,Palacsinták!$A$2:$A$1000,0)),MAX(Segéd!D985,0)*INDEX(Palacsinták!$B$2:$B$1000,MATCH(Vásárlás!C985,Palacsinták!$A$2:$A$1000,0)))</f>
        <v>0</v>
      </c>
      <c r="E985" s="9">
        <f ca="1">IF(E984&lt;A985,A985+Segéd!F985,Vásárlás!E984+Segéd!F985)</f>
        <v>2.0973263888888876</v>
      </c>
    </row>
    <row r="986" spans="1:5" x14ac:dyDescent="0.25">
      <c r="A986" s="6">
        <f ca="1">A985+TIME(0,0,Segéd!A986)</f>
        <v>2.0997106481481467</v>
      </c>
      <c r="B986" s="7">
        <f ca="1">RANDBETWEEN(1,'Üzleti adatok'!$B$4)</f>
        <v>5</v>
      </c>
      <c r="C986" s="7" t="str">
        <f ca="1">INDEX(Palacsinták!$A$2:$A$4,RANDBETWEEN(1,Segéd!$K$2))</f>
        <v>Túrós</v>
      </c>
      <c r="D986" s="8">
        <f ca="1">IF(Segéd!D986&gt;Vásárlás!B986,Vásárlás!B986*INDEX(Palacsinták!$B$2:$B$1000,MATCH(Vásárlás!C986,Palacsinták!$A$2:$A$1000,0)),MAX(Segéd!D986,0)*INDEX(Palacsinták!$B$2:$B$1000,MATCH(Vásárlás!C986,Palacsinták!$A$2:$A$1000,0)))</f>
        <v>0</v>
      </c>
      <c r="E986" s="9">
        <f ca="1">IF(E985&lt;A986,A986+Segéd!F986,Vásárlás!E985+Segéd!F986)</f>
        <v>2.0997106481481467</v>
      </c>
    </row>
    <row r="987" spans="1:5" x14ac:dyDescent="0.25">
      <c r="A987" s="6">
        <f ca="1">A986+TIME(0,0,Segéd!A987)</f>
        <v>2.1008564814814799</v>
      </c>
      <c r="B987" s="7">
        <f ca="1">RANDBETWEEN(1,'Üzleti adatok'!$B$4)</f>
        <v>2</v>
      </c>
      <c r="C987" s="7" t="str">
        <f ca="1">INDEX(Palacsinták!$A$2:$A$4,RANDBETWEEN(1,Segéd!$K$2))</f>
        <v>Nutellás</v>
      </c>
      <c r="D987" s="8">
        <f ca="1">IF(Segéd!D987&gt;Vásárlás!B987,Vásárlás!B987*INDEX(Palacsinták!$B$2:$B$1000,MATCH(Vásárlás!C987,Palacsinták!$A$2:$A$1000,0)),MAX(Segéd!D987,0)*INDEX(Palacsinták!$B$2:$B$1000,MATCH(Vásárlás!C987,Palacsinták!$A$2:$A$1000,0)))</f>
        <v>0</v>
      </c>
      <c r="E987" s="9">
        <f ca="1">IF(E986&lt;A987,A987+Segéd!F987,Vásárlás!E986+Segéd!F987)</f>
        <v>2.1008564814814799</v>
      </c>
    </row>
    <row r="988" spans="1:5" x14ac:dyDescent="0.25">
      <c r="A988" s="6">
        <f ca="1">A987+TIME(0,0,Segéd!A988)</f>
        <v>2.1022569444444428</v>
      </c>
      <c r="B988" s="7">
        <f ca="1">RANDBETWEEN(1,'Üzleti adatok'!$B$4)</f>
        <v>2</v>
      </c>
      <c r="C988" s="7" t="str">
        <f ca="1">INDEX(Palacsinták!$A$2:$A$4,RANDBETWEEN(1,Segéd!$K$2))</f>
        <v>Túrós</v>
      </c>
      <c r="D988" s="8">
        <f ca="1">IF(Segéd!D988&gt;Vásárlás!B988,Vásárlás!B988*INDEX(Palacsinták!$B$2:$B$1000,MATCH(Vásárlás!C988,Palacsinták!$A$2:$A$1000,0)),MAX(Segéd!D988,0)*INDEX(Palacsinták!$B$2:$B$1000,MATCH(Vásárlás!C988,Palacsinták!$A$2:$A$1000,0)))</f>
        <v>0</v>
      </c>
      <c r="E988" s="9">
        <f ca="1">IF(E987&lt;A988,A988+Segéd!F988,Vásárlás!E987+Segéd!F988)</f>
        <v>2.1022569444444428</v>
      </c>
    </row>
    <row r="989" spans="1:5" x14ac:dyDescent="0.25">
      <c r="A989" s="6">
        <f ca="1">A988+TIME(0,0,Segéd!A989)</f>
        <v>2.1026967592592576</v>
      </c>
      <c r="B989" s="7">
        <f ca="1">RANDBETWEEN(1,'Üzleti adatok'!$B$4)</f>
        <v>4</v>
      </c>
      <c r="C989" s="7" t="str">
        <f ca="1">INDEX(Palacsinták!$A$2:$A$4,RANDBETWEEN(1,Segéd!$K$2))</f>
        <v>Lekváros</v>
      </c>
      <c r="D989" s="8">
        <f ca="1">IF(Segéd!D989&gt;Vásárlás!B989,Vásárlás!B989*INDEX(Palacsinták!$B$2:$B$1000,MATCH(Vásárlás!C989,Palacsinták!$A$2:$A$1000,0)),MAX(Segéd!D989,0)*INDEX(Palacsinták!$B$2:$B$1000,MATCH(Vásárlás!C989,Palacsinták!$A$2:$A$1000,0)))</f>
        <v>0</v>
      </c>
      <c r="E989" s="9">
        <f ca="1">IF(E988&lt;A989,A989+Segéd!F989,Vásárlás!E988+Segéd!F989)</f>
        <v>2.1026967592592576</v>
      </c>
    </row>
    <row r="990" spans="1:5" x14ac:dyDescent="0.25">
      <c r="A990" s="6">
        <f ca="1">A989+TIME(0,0,Segéd!A990)</f>
        <v>2.1034837962962945</v>
      </c>
      <c r="B990" s="7">
        <f ca="1">RANDBETWEEN(1,'Üzleti adatok'!$B$4)</f>
        <v>4</v>
      </c>
      <c r="C990" s="7" t="str">
        <f ca="1">INDEX(Palacsinták!$A$2:$A$4,RANDBETWEEN(1,Segéd!$K$2))</f>
        <v>Nutellás</v>
      </c>
      <c r="D990" s="8">
        <f ca="1">IF(Segéd!D990&gt;Vásárlás!B990,Vásárlás!B990*INDEX(Palacsinták!$B$2:$B$1000,MATCH(Vásárlás!C990,Palacsinták!$A$2:$A$1000,0)),MAX(Segéd!D990,0)*INDEX(Palacsinták!$B$2:$B$1000,MATCH(Vásárlás!C990,Palacsinták!$A$2:$A$1000,0)))</f>
        <v>0</v>
      </c>
      <c r="E990" s="9">
        <f ca="1">IF(E989&lt;A990,A990+Segéd!F990,Vásárlás!E989+Segéd!F990)</f>
        <v>2.1034837962962945</v>
      </c>
    </row>
    <row r="991" spans="1:5" x14ac:dyDescent="0.25">
      <c r="A991" s="6">
        <f ca="1">A990+TIME(0,0,Segéd!A991)</f>
        <v>2.1044097222222202</v>
      </c>
      <c r="B991" s="7">
        <f ca="1">RANDBETWEEN(1,'Üzleti adatok'!$B$4)</f>
        <v>2</v>
      </c>
      <c r="C991" s="7" t="str">
        <f ca="1">INDEX(Palacsinták!$A$2:$A$4,RANDBETWEEN(1,Segéd!$K$2))</f>
        <v>Nutellás</v>
      </c>
      <c r="D991" s="8">
        <f ca="1">IF(Segéd!D991&gt;Vásárlás!B991,Vásárlás!B991*INDEX(Palacsinták!$B$2:$B$1000,MATCH(Vásárlás!C991,Palacsinták!$A$2:$A$1000,0)),MAX(Segéd!D991,0)*INDEX(Palacsinták!$B$2:$B$1000,MATCH(Vásárlás!C991,Palacsinták!$A$2:$A$1000,0)))</f>
        <v>0</v>
      </c>
      <c r="E991" s="9">
        <f ca="1">IF(E990&lt;A991,A991+Segéd!F991,Vásárlás!E990+Segéd!F991)</f>
        <v>2.1044097222222202</v>
      </c>
    </row>
    <row r="992" spans="1:5" x14ac:dyDescent="0.25">
      <c r="A992" s="6">
        <f ca="1">A991+TIME(0,0,Segéd!A992)</f>
        <v>2.106701388888887</v>
      </c>
      <c r="B992" s="7">
        <f ca="1">RANDBETWEEN(1,'Üzleti adatok'!$B$4)</f>
        <v>3</v>
      </c>
      <c r="C992" s="7" t="str">
        <f ca="1">INDEX(Palacsinták!$A$2:$A$4,RANDBETWEEN(1,Segéd!$K$2))</f>
        <v>Túrós</v>
      </c>
      <c r="D992" s="8">
        <f ca="1">IF(Segéd!D992&gt;Vásárlás!B992,Vásárlás!B992*INDEX(Palacsinták!$B$2:$B$1000,MATCH(Vásárlás!C992,Palacsinták!$A$2:$A$1000,0)),MAX(Segéd!D992,0)*INDEX(Palacsinták!$B$2:$B$1000,MATCH(Vásárlás!C992,Palacsinták!$A$2:$A$1000,0)))</f>
        <v>0</v>
      </c>
      <c r="E992" s="9">
        <f ca="1">IF(E991&lt;A992,A992+Segéd!F992,Vásárlás!E991+Segéd!F992)</f>
        <v>2.106701388888887</v>
      </c>
    </row>
    <row r="993" spans="1:5" x14ac:dyDescent="0.25">
      <c r="A993" s="6">
        <f ca="1">A992+TIME(0,0,Segéd!A993)</f>
        <v>2.109525462962961</v>
      </c>
      <c r="B993" s="7">
        <f ca="1">RANDBETWEEN(1,'Üzleti adatok'!$B$4)</f>
        <v>2</v>
      </c>
      <c r="C993" s="7" t="str">
        <f ca="1">INDEX(Palacsinták!$A$2:$A$4,RANDBETWEEN(1,Segéd!$K$2))</f>
        <v>Túrós</v>
      </c>
      <c r="D993" s="8">
        <f ca="1">IF(Segéd!D993&gt;Vásárlás!B993,Vásárlás!B993*INDEX(Palacsinták!$B$2:$B$1000,MATCH(Vásárlás!C993,Palacsinták!$A$2:$A$1000,0)),MAX(Segéd!D993,0)*INDEX(Palacsinták!$B$2:$B$1000,MATCH(Vásárlás!C993,Palacsinták!$A$2:$A$1000,0)))</f>
        <v>0</v>
      </c>
      <c r="E993" s="9">
        <f ca="1">IF(E992&lt;A993,A993+Segéd!F993,Vásárlás!E992+Segéd!F993)</f>
        <v>2.109525462962961</v>
      </c>
    </row>
    <row r="994" spans="1:5" x14ac:dyDescent="0.25">
      <c r="A994" s="6">
        <f ca="1">A993+TIME(0,0,Segéd!A994)</f>
        <v>2.1096874999999979</v>
      </c>
      <c r="B994" s="7">
        <f ca="1">RANDBETWEEN(1,'Üzleti adatok'!$B$4)</f>
        <v>2</v>
      </c>
      <c r="C994" s="7" t="str">
        <f ca="1">INDEX(Palacsinták!$A$2:$A$4,RANDBETWEEN(1,Segéd!$K$2))</f>
        <v>Nutellás</v>
      </c>
      <c r="D994" s="8">
        <f ca="1">IF(Segéd!D994&gt;Vásárlás!B994,Vásárlás!B994*INDEX(Palacsinták!$B$2:$B$1000,MATCH(Vásárlás!C994,Palacsinták!$A$2:$A$1000,0)),MAX(Segéd!D994,0)*INDEX(Palacsinták!$B$2:$B$1000,MATCH(Vásárlás!C994,Palacsinták!$A$2:$A$1000,0)))</f>
        <v>0</v>
      </c>
      <c r="E994" s="9">
        <f ca="1">IF(E993&lt;A994,A994+Segéd!F994,Vásárlás!E993+Segéd!F994)</f>
        <v>2.1096874999999979</v>
      </c>
    </row>
    <row r="995" spans="1:5" x14ac:dyDescent="0.25">
      <c r="A995" s="6">
        <f ca="1">A994+TIME(0,0,Segéd!A995)</f>
        <v>2.1103124999999978</v>
      </c>
      <c r="B995" s="7">
        <f ca="1">RANDBETWEEN(1,'Üzleti adatok'!$B$4)</f>
        <v>1</v>
      </c>
      <c r="C995" s="7" t="str">
        <f ca="1">INDEX(Palacsinták!$A$2:$A$4,RANDBETWEEN(1,Segéd!$K$2))</f>
        <v>Lekváros</v>
      </c>
      <c r="D995" s="8">
        <f ca="1">IF(Segéd!D995&gt;Vásárlás!B995,Vásárlás!B995*INDEX(Palacsinták!$B$2:$B$1000,MATCH(Vásárlás!C995,Palacsinták!$A$2:$A$1000,0)),MAX(Segéd!D995,0)*INDEX(Palacsinták!$B$2:$B$1000,MATCH(Vásárlás!C995,Palacsinták!$A$2:$A$1000,0)))</f>
        <v>0</v>
      </c>
      <c r="E995" s="9">
        <f ca="1">IF(E994&lt;A995,A995+Segéd!F995,Vásárlás!E994+Segéd!F995)</f>
        <v>2.1103124999999978</v>
      </c>
    </row>
    <row r="996" spans="1:5" x14ac:dyDescent="0.25">
      <c r="A996" s="6">
        <f ca="1">A995+TIME(0,0,Segéd!A996)</f>
        <v>2.1136458333333312</v>
      </c>
      <c r="B996" s="7">
        <f ca="1">RANDBETWEEN(1,'Üzleti adatok'!$B$4)</f>
        <v>3</v>
      </c>
      <c r="C996" s="7" t="str">
        <f ca="1">INDEX(Palacsinták!$A$2:$A$4,RANDBETWEEN(1,Segéd!$K$2))</f>
        <v>Nutellás</v>
      </c>
      <c r="D996" s="8">
        <f ca="1">IF(Segéd!D996&gt;Vásárlás!B996,Vásárlás!B996*INDEX(Palacsinták!$B$2:$B$1000,MATCH(Vásárlás!C996,Palacsinták!$A$2:$A$1000,0)),MAX(Segéd!D996,0)*INDEX(Palacsinták!$B$2:$B$1000,MATCH(Vásárlás!C996,Palacsinták!$A$2:$A$1000,0)))</f>
        <v>0</v>
      </c>
      <c r="E996" s="9">
        <f ca="1">IF(E995&lt;A996,A996+Segéd!F996,Vásárlás!E995+Segéd!F996)</f>
        <v>2.1136458333333312</v>
      </c>
    </row>
    <row r="997" spans="1:5" x14ac:dyDescent="0.25">
      <c r="A997" s="6">
        <f ca="1">A996+TIME(0,0,Segéd!A997)</f>
        <v>2.1144791666666647</v>
      </c>
      <c r="B997" s="7">
        <f ca="1">RANDBETWEEN(1,'Üzleti adatok'!$B$4)</f>
        <v>2</v>
      </c>
      <c r="C997" s="7" t="str">
        <f ca="1">INDEX(Palacsinták!$A$2:$A$4,RANDBETWEEN(1,Segéd!$K$2))</f>
        <v>Túrós</v>
      </c>
      <c r="D997" s="8">
        <f ca="1">IF(Segéd!D997&gt;Vásárlás!B997,Vásárlás!B997*INDEX(Palacsinták!$B$2:$B$1000,MATCH(Vásárlás!C997,Palacsinták!$A$2:$A$1000,0)),MAX(Segéd!D997,0)*INDEX(Palacsinták!$B$2:$B$1000,MATCH(Vásárlás!C997,Palacsinták!$A$2:$A$1000,0)))</f>
        <v>0</v>
      </c>
      <c r="E997" s="9">
        <f ca="1">IF(E996&lt;A997,A997+Segéd!F997,Vásárlás!E996+Segéd!F997)</f>
        <v>2.1144791666666647</v>
      </c>
    </row>
    <row r="998" spans="1:5" x14ac:dyDescent="0.25">
      <c r="A998" s="6">
        <f ca="1">A997+TIME(0,0,Segéd!A998)</f>
        <v>2.1145717592592574</v>
      </c>
      <c r="B998" s="7">
        <f ca="1">RANDBETWEEN(1,'Üzleti adatok'!$B$4)</f>
        <v>3</v>
      </c>
      <c r="C998" s="7" t="str">
        <f ca="1">INDEX(Palacsinták!$A$2:$A$4,RANDBETWEEN(1,Segéd!$K$2))</f>
        <v>Lekváros</v>
      </c>
      <c r="D998" s="8">
        <f ca="1">IF(Segéd!D998&gt;Vásárlás!B998,Vásárlás!B998*INDEX(Palacsinták!$B$2:$B$1000,MATCH(Vásárlás!C998,Palacsinták!$A$2:$A$1000,0)),MAX(Segéd!D998,0)*INDEX(Palacsinták!$B$2:$B$1000,MATCH(Vásárlás!C998,Palacsinták!$A$2:$A$1000,0)))</f>
        <v>0</v>
      </c>
      <c r="E998" s="9">
        <f ca="1">IF(E997&lt;A998,A998+Segéd!F998,Vásárlás!E997+Segéd!F998)</f>
        <v>2.1145717592592574</v>
      </c>
    </row>
    <row r="999" spans="1:5" x14ac:dyDescent="0.25">
      <c r="A999" s="6">
        <f ca="1">A998+TIME(0,0,Segéd!A999)</f>
        <v>2.1147916666666648</v>
      </c>
      <c r="B999" s="7">
        <f ca="1">RANDBETWEEN(1,'Üzleti adatok'!$B$4)</f>
        <v>2</v>
      </c>
      <c r="C999" s="7" t="str">
        <f ca="1">INDEX(Palacsinták!$A$2:$A$4,RANDBETWEEN(1,Segéd!$K$2))</f>
        <v>Nutellás</v>
      </c>
      <c r="D999" s="8">
        <f ca="1">IF(Segéd!D999&gt;Vásárlás!B999,Vásárlás!B999*INDEX(Palacsinták!$B$2:$B$1000,MATCH(Vásárlás!C999,Palacsinták!$A$2:$A$1000,0)),MAX(Segéd!D999,0)*INDEX(Palacsinták!$B$2:$B$1000,MATCH(Vásárlás!C999,Palacsinták!$A$2:$A$1000,0)))</f>
        <v>0</v>
      </c>
      <c r="E999" s="9">
        <f ca="1">IF(E998&lt;A999,A999+Segéd!F999,Vásárlás!E998+Segéd!F999)</f>
        <v>2.1147916666666648</v>
      </c>
    </row>
    <row r="1000" spans="1:5" ht="14.95" thickBot="1" x14ac:dyDescent="0.3">
      <c r="A1000" s="10">
        <f ca="1">A999+TIME(0,0,Segéd!A1000)</f>
        <v>2.1169907407407389</v>
      </c>
      <c r="B1000" s="11">
        <f ca="1">RANDBETWEEN(1,'Üzleti adatok'!$B$4)</f>
        <v>4</v>
      </c>
      <c r="C1000" s="11" t="str">
        <f ca="1">INDEX(Palacsinták!$A$2:$A$4,RANDBETWEEN(1,Segéd!$K$2))</f>
        <v>Túrós</v>
      </c>
      <c r="D1000" s="12">
        <f ca="1">IF(Segéd!D1000&gt;Vásárlás!B1000,Vásárlás!B1000*INDEX(Palacsinták!$B$2:$B$1000,MATCH(Vásárlás!C1000,Palacsinták!$A$2:$A$1000,0)),MAX(Segéd!D1000,0)*INDEX(Palacsinták!$B$2:$B$1000,MATCH(Vásárlás!C1000,Palacsinták!$A$2:$A$1000,0)))</f>
        <v>0</v>
      </c>
      <c r="E1000" s="13">
        <f ca="1">IF(E999&lt;A1000,A1000+Segéd!F1000,Vásárlás!E999+Segéd!F1000)</f>
        <v>2.1169907407407389</v>
      </c>
    </row>
  </sheetData>
  <pageMargins left="0.7" right="0.7" top="0.75" bottom="0.75" header="0.3" footer="0.3"/>
  <pageSetup paperSize="9" orientation="portrait" horizontalDpi="4294967292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E67039F7-3D2A-4F48-B11C-88992248E035}">
            <xm:f>IF(AND(ROW($A2)&lt;Segéd!$K$3,$D2=0),TRUE,FALSE)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4" id="{35D34821-A381-4490-81A2-EA4B4B2A83DE}">
            <xm:f>IF(ROW($A3)&gt;Segéd!$K$3,TRUE,FALSE)</xm:f>
            <x14:dxf>
              <font>
                <color theme="0"/>
              </font>
            </x14:dxf>
          </x14:cfRule>
          <x14:cfRule type="expression" priority="2" id="{FA8A5251-5D57-4C0F-B8AF-6F5E18F8F70E}">
            <xm:f>IF(Segéd!$I2,TRUE,FALSE)</xm:f>
            <x14:dxf>
              <fill>
                <patternFill>
                  <bgColor rgb="FFFFFF00"/>
                </patternFill>
              </fill>
            </x14:dxf>
          </x14:cfRule>
          <xm:sqref>A2:E1000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workbookViewId="0"/>
  </sheetViews>
  <sheetFormatPr defaultRowHeight="14.3" x14ac:dyDescent="0.25"/>
  <cols>
    <col min="2" max="2" width="8.75" style="4"/>
    <col min="3" max="3" width="19.125" bestFit="1" customWidth="1"/>
  </cols>
  <sheetData>
    <row r="1" spans="1:3" x14ac:dyDescent="0.25">
      <c r="A1" s="1" t="s">
        <v>5</v>
      </c>
      <c r="B1" s="1" t="s">
        <v>6</v>
      </c>
      <c r="C1" s="1" t="s">
        <v>7</v>
      </c>
    </row>
    <row r="2" spans="1:3" x14ac:dyDescent="0.25">
      <c r="A2" t="s">
        <v>8</v>
      </c>
      <c r="B2" s="4">
        <v>200</v>
      </c>
      <c r="C2">
        <v>50</v>
      </c>
    </row>
    <row r="3" spans="1:3" x14ac:dyDescent="0.25">
      <c r="A3" t="s">
        <v>9</v>
      </c>
      <c r="B3" s="4">
        <v>300</v>
      </c>
      <c r="C3">
        <v>100</v>
      </c>
    </row>
    <row r="4" spans="1:3" x14ac:dyDescent="0.25">
      <c r="A4" t="s">
        <v>10</v>
      </c>
      <c r="B4" s="4">
        <v>150</v>
      </c>
      <c r="C4">
        <v>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/>
  </sheetViews>
  <sheetFormatPr defaultRowHeight="14.3" x14ac:dyDescent="0.25"/>
  <sheetData>
    <row r="1" spans="1:2" x14ac:dyDescent="0.25">
      <c r="A1" t="s">
        <v>11</v>
      </c>
      <c r="B1" s="2">
        <v>0.33333333333333331</v>
      </c>
    </row>
    <row r="2" spans="1:2" x14ac:dyDescent="0.25">
      <c r="A2" t="s">
        <v>12</v>
      </c>
      <c r="B2" s="2">
        <v>0.66666666666666663</v>
      </c>
    </row>
    <row r="3" spans="1:2" x14ac:dyDescent="0.25">
      <c r="A3" t="s">
        <v>13</v>
      </c>
      <c r="B3" s="2">
        <v>3.472222222222222E-3</v>
      </c>
    </row>
    <row r="4" spans="1:2" x14ac:dyDescent="0.25">
      <c r="A4" t="s">
        <v>14</v>
      </c>
      <c r="B4">
        <v>5</v>
      </c>
    </row>
    <row r="5" spans="1:2" x14ac:dyDescent="0.25">
      <c r="A5" t="s">
        <v>15</v>
      </c>
      <c r="B5" s="2">
        <v>3.4722222222222224E-4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0"/>
  <sheetViews>
    <sheetView workbookViewId="0"/>
  </sheetViews>
  <sheetFormatPr defaultRowHeight="14.3" x14ac:dyDescent="0.25"/>
  <cols>
    <col min="1" max="1" width="13" bestFit="1" customWidth="1"/>
    <col min="4" max="4" width="16.375" bestFit="1" customWidth="1"/>
    <col min="5" max="5" width="15.125" bestFit="1" customWidth="1"/>
    <col min="6" max="6" width="18.125" bestFit="1" customWidth="1"/>
    <col min="9" max="9" width="10.875" customWidth="1"/>
    <col min="10" max="10" width="14.625" bestFit="1" customWidth="1"/>
  </cols>
  <sheetData>
    <row r="1" spans="1:14" x14ac:dyDescent="0.25">
      <c r="A1" t="s">
        <v>20</v>
      </c>
      <c r="B1" t="s">
        <v>22</v>
      </c>
      <c r="C1" t="s">
        <v>2</v>
      </c>
      <c r="D1" t="s">
        <v>23</v>
      </c>
      <c r="E1" t="s">
        <v>24</v>
      </c>
      <c r="F1" t="s">
        <v>25</v>
      </c>
      <c r="G1" t="s">
        <v>26</v>
      </c>
      <c r="H1" t="s">
        <v>27</v>
      </c>
      <c r="I1" t="s">
        <v>29</v>
      </c>
      <c r="M1" t="s">
        <v>5</v>
      </c>
    </row>
    <row r="2" spans="1:14" x14ac:dyDescent="0.25">
      <c r="A2">
        <f ca="1">RANDBETWEEN(1,60*MINUTE('Üzleti adatok'!$B$3))</f>
        <v>33</v>
      </c>
      <c r="B2">
        <f ca="1">Vásárlás!B2</f>
        <v>4</v>
      </c>
      <c r="C2" t="str">
        <f ca="1">Vásárlás!C2</f>
        <v>Nutellás</v>
      </c>
      <c r="D2">
        <f t="array" aca="1" ref="D2" ca="1">INDEX(Palacsinták!$C$2:$C$1000,MATCH(Segéd!C2,Palacsinták!$A$2:$A$1000,0))-((SUM(IF($C$2:C2=C2,$B$2:B2,0))-B2))</f>
        <v>50</v>
      </c>
      <c r="E2">
        <f ca="1">IF(Segéd!D2&gt;Vásárlás!B2,Vásárlás!B2,MAX(Segéd!D2,0))</f>
        <v>4</v>
      </c>
      <c r="F2" s="2">
        <f ca="1">+(Segéd!E2*'Üzleti adatok'!$B$5)</f>
        <v>1.3888888888888889E-3</v>
      </c>
      <c r="G2" s="2">
        <f ca="1">Vásárlás!A3-Vásárlás!A2</f>
        <v>1.2731481481481621E-3</v>
      </c>
      <c r="H2" s="2">
        <f ca="1">IF(F2&gt;G2,F2-G2,)</f>
        <v>1.1574074074072681E-4</v>
      </c>
      <c r="I2" t="b">
        <f ca="1">IF(COUNTIF($N$2:$N$1000,ROW(A2)),TRUE,FALSE)</f>
        <v>0</v>
      </c>
      <c r="J2" t="s">
        <v>21</v>
      </c>
      <c r="K2">
        <f t="array" ref="K2">MIN(IF(ISBLANK(Palacsinták!$A$2:$A$1000),ROW(Palacsinták!$A$2:$A$1000)))-2</f>
        <v>3</v>
      </c>
      <c r="M2" t="str">
        <f>Palacsinták!A2</f>
        <v>Nutellás</v>
      </c>
      <c r="N2">
        <f t="array" aca="1" ref="N2" ca="1">IF(M2&lt;&gt;0,MAX(IF(Vásárlás!$C$2:$C$1000=M2,IF(ROW(Vásárlás!$C$2:$C$1000)&lt;=$K$3,IF(Vásárlás!$D$2:$D$1000&gt;0,ROW(Vásárlás!$C$2:$C$1000),0),0))),"")</f>
        <v>61</v>
      </c>
    </row>
    <row r="3" spans="1:14" x14ac:dyDescent="0.25">
      <c r="A3">
        <f ca="1">RANDBETWEEN(1,60*MINUTE('Üzleti adatok'!$B$3))</f>
        <v>110</v>
      </c>
      <c r="B3">
        <f ca="1">Vásárlás!B3</f>
        <v>4</v>
      </c>
      <c r="C3" t="str">
        <f ca="1">Vásárlás!C3</f>
        <v>Nutellás</v>
      </c>
      <c r="D3">
        <f t="array" aca="1" ref="D3" ca="1">INDEX(Palacsinták!$C$2:$C$1000,MATCH(Segéd!C3,Palacsinták!$A$2:$A$1000,0))-((SUM(IF($C$2:C3=C3,$B$2:B3,0))-B3))</f>
        <v>46</v>
      </c>
      <c r="E3">
        <f ca="1">IF(Segéd!D3&gt;Vásárlás!B3,Vásárlás!B3,MAX(Segéd!D3,0))</f>
        <v>4</v>
      </c>
      <c r="F3" s="2">
        <f ca="1">+(Segéd!E3*'Üzleti adatok'!$B$5)</f>
        <v>1.3888888888888889E-3</v>
      </c>
      <c r="G3" s="2">
        <f ca="1">Vásárlás!A4-Vásárlás!A3</f>
        <v>2.4884259259259078E-3</v>
      </c>
      <c r="H3" s="2">
        <f t="shared" ref="H3:H66" ca="1" si="0">IF(F3&gt;G3,F3-G3,)</f>
        <v>0</v>
      </c>
      <c r="I3" t="b">
        <f t="shared" ref="I3:I66" ca="1" si="1">IF(COUNTIF($N$2:$N$1000,ROW(A3)),TRUE,FALSE)</f>
        <v>0</v>
      </c>
      <c r="J3" t="s">
        <v>28</v>
      </c>
      <c r="K3">
        <f t="array" aca="1" ref="K3" ca="1">MAX(IF(Vásárlás!$A$2:$A$1000&lt;'Üzleti adatok'!B2,ROW(A2:A1000),0))</f>
        <v>174</v>
      </c>
      <c r="M3" t="str">
        <f>Palacsinták!A3</f>
        <v>Lekváros</v>
      </c>
      <c r="N3">
        <f t="array" aca="1" ref="N3" ca="1">IF(M3&lt;&gt;0,MAX(IF(Vásárlás!$C$2:$C$1000=M3,IF(ROW(Vásárlás!$C$2:$C$1000)&lt;=$K$3,IF(Vásárlás!$D$2:$D$1000&gt;0,ROW(Vásárlás!$C$2:$C$1000),0),0))),"")</f>
        <v>115</v>
      </c>
    </row>
    <row r="4" spans="1:14" x14ac:dyDescent="0.25">
      <c r="A4">
        <f ca="1">RANDBETWEEN(1,60*MINUTE('Üzleti adatok'!$B$3))</f>
        <v>215</v>
      </c>
      <c r="B4">
        <f ca="1">Vásárlás!B4</f>
        <v>3</v>
      </c>
      <c r="C4" t="str">
        <f ca="1">Vásárlás!C4</f>
        <v>Nutellás</v>
      </c>
      <c r="D4">
        <f t="array" aca="1" ref="D4" ca="1">INDEX(Palacsinták!$C$2:$C$1000,MATCH(Segéd!C4,Palacsinták!$A$2:$A$1000,0))-((SUM(IF($C$2:C4=C4,$B$2:B4,0))-B4))</f>
        <v>42</v>
      </c>
      <c r="E4">
        <f ca="1">IF(Segéd!D4&gt;Vásárlás!B4,Vásárlás!B4,MAX(Segéd!D4,0))</f>
        <v>3</v>
      </c>
      <c r="F4" s="2">
        <f ca="1">+(Segéd!E4*'Üzleti adatok'!$B$5)</f>
        <v>1.0416666666666667E-3</v>
      </c>
      <c r="G4" s="2">
        <f ca="1">Vásárlás!A5-Vásárlás!A4</f>
        <v>5.0925925925926485E-4</v>
      </c>
      <c r="H4" s="2">
        <f t="shared" ca="1" si="0"/>
        <v>5.324074074074018E-4</v>
      </c>
      <c r="I4" t="b">
        <f t="shared" ca="1" si="1"/>
        <v>0</v>
      </c>
      <c r="M4" t="str">
        <f>Palacsinták!A4</f>
        <v>Túrós</v>
      </c>
      <c r="N4">
        <f t="array" aca="1" ref="N4" ca="1">IF(M4&lt;&gt;0,MAX(IF(Vásárlás!$C$2:$C$1000=M4,IF(ROW(Vásárlás!$C$2:$C$1000)&lt;=$K$3,IF(Vásárlás!$D$2:$D$1000&gt;0,ROW(Vásárlás!$C$2:$C$1000),0),0))),"")</f>
        <v>18</v>
      </c>
    </row>
    <row r="5" spans="1:14" x14ac:dyDescent="0.25">
      <c r="A5">
        <f ca="1">RANDBETWEEN(1,60*MINUTE('Üzleti adatok'!$B$3))</f>
        <v>44</v>
      </c>
      <c r="B5">
        <f ca="1">Vásárlás!B5</f>
        <v>1</v>
      </c>
      <c r="C5" t="str">
        <f ca="1">Vásárlás!C5</f>
        <v>Nutellás</v>
      </c>
      <c r="D5">
        <f t="array" aca="1" ref="D5" ca="1">INDEX(Palacsinták!$C$2:$C$1000,MATCH(Segéd!C5,Palacsinták!$A$2:$A$1000,0))-((SUM(IF($C$2:C5=C5,$B$2:B5,0))-B5))</f>
        <v>39</v>
      </c>
      <c r="E5">
        <f ca="1">IF(Segéd!D5&gt;Vásárlás!B5,Vásárlás!B5,MAX(Segéd!D5,0))</f>
        <v>1</v>
      </c>
      <c r="F5" s="2">
        <f ca="1">+(Segéd!E5*'Üzleti adatok'!$B$5)</f>
        <v>3.4722222222222224E-4</v>
      </c>
      <c r="G5" s="2">
        <f ca="1">Vásárlás!A6-Vásárlás!A5</f>
        <v>2.9166666666666785E-3</v>
      </c>
      <c r="H5" s="2">
        <f t="shared" ca="1" si="0"/>
        <v>0</v>
      </c>
      <c r="I5" t="b">
        <f t="shared" ca="1" si="1"/>
        <v>0</v>
      </c>
      <c r="M5">
        <f>Palacsinták!A5</f>
        <v>0</v>
      </c>
      <c r="N5" t="str">
        <f t="array" ref="N5">IF(M5&lt;&gt;0,MAX(IF(Vásárlás!$C$2:$C$1000=M5,IF(ROW(Vásárlás!$C$2:$C$1000)&lt;=$K$3,IF(Vásárlás!$D$2:$D$1000&gt;0,ROW(Vásárlás!$C$2:$C$1000),0),0))),"")</f>
        <v/>
      </c>
    </row>
    <row r="6" spans="1:14" x14ac:dyDescent="0.25">
      <c r="A6">
        <f ca="1">RANDBETWEEN(1,60*MINUTE('Üzleti adatok'!$B$3))</f>
        <v>252</v>
      </c>
      <c r="B6">
        <f ca="1">Vásárlás!B6</f>
        <v>3</v>
      </c>
      <c r="C6" t="str">
        <f ca="1">Vásárlás!C6</f>
        <v>Lekváros</v>
      </c>
      <c r="D6">
        <f t="array" aca="1" ref="D6" ca="1">INDEX(Palacsinták!$C$2:$C$1000,MATCH(Segéd!C6,Palacsinták!$A$2:$A$1000,0))-((SUM(IF($C$2:C6=C6,$B$2:B6,0))-B6))</f>
        <v>100</v>
      </c>
      <c r="E6">
        <f ca="1">IF(Segéd!D6&gt;Vásárlás!B6,Vásárlás!B6,MAX(Segéd!D6,0))</f>
        <v>3</v>
      </c>
      <c r="F6" s="2">
        <f ca="1">+(Segéd!E6*'Üzleti adatok'!$B$5)</f>
        <v>1.0416666666666667E-3</v>
      </c>
      <c r="G6" s="2">
        <f ca="1">Vásárlás!A7-Vásárlás!A6</f>
        <v>2.372685185185186E-3</v>
      </c>
      <c r="H6" s="2">
        <f t="shared" ca="1" si="0"/>
        <v>0</v>
      </c>
      <c r="I6" t="b">
        <f t="shared" ca="1" si="1"/>
        <v>0</v>
      </c>
      <c r="M6">
        <f>Palacsinták!A6</f>
        <v>0</v>
      </c>
      <c r="N6" t="str">
        <f t="array" ref="N6">IF(M6&lt;&gt;0,MAX(IF(Vásárlás!$C$2:$C$1000=M6,IF(ROW(Vásárlás!$C$2:$C$1000)&lt;=$K$3,IF(Vásárlás!$D$2:$D$1000&gt;0,ROW(Vásárlás!$C$2:$C$1000),0),0))),"")</f>
        <v/>
      </c>
    </row>
    <row r="7" spans="1:14" x14ac:dyDescent="0.25">
      <c r="A7">
        <f ca="1">RANDBETWEEN(1,60*MINUTE('Üzleti adatok'!$B$3))</f>
        <v>205</v>
      </c>
      <c r="B7">
        <f ca="1">Vásárlás!B7</f>
        <v>4</v>
      </c>
      <c r="C7" t="str">
        <f ca="1">Vásárlás!C7</f>
        <v>Túrós</v>
      </c>
      <c r="D7">
        <f t="array" aca="1" ref="D7" ca="1">INDEX(Palacsinták!$C$2:$C$1000,MATCH(Segéd!C7,Palacsinták!$A$2:$A$1000,0))-((SUM(IF($C$2:C7=C7,$B$2:B7,0))-B7))</f>
        <v>20</v>
      </c>
      <c r="E7">
        <f ca="1">IF(Segéd!D7&gt;Vásárlás!B7,Vásárlás!B7,MAX(Segéd!D7,0))</f>
        <v>4</v>
      </c>
      <c r="F7" s="2">
        <f ca="1">+(Segéd!E7*'Üzleti adatok'!$B$5)</f>
        <v>1.3888888888888889E-3</v>
      </c>
      <c r="G7" s="2">
        <f ca="1">Vásárlás!A8-Vásárlás!A7</f>
        <v>1.2731481481481621E-4</v>
      </c>
      <c r="H7" s="2">
        <f t="shared" ca="1" si="0"/>
        <v>1.2615740740740727E-3</v>
      </c>
      <c r="I7" t="b">
        <f t="shared" ca="1" si="1"/>
        <v>0</v>
      </c>
      <c r="M7">
        <f>Palacsinták!A7</f>
        <v>0</v>
      </c>
      <c r="N7" t="str">
        <f t="array" ref="N7">IF(M7&lt;&gt;0,MAX(IF(Vásárlás!$C$2:$C$1000=M7,IF(ROW(Vásárlás!$C$2:$C$1000)&lt;=$K$3,IF(Vásárlás!$D$2:$D$1000&gt;0,ROW(Vásárlás!$C$2:$C$1000),0),0))),"")</f>
        <v/>
      </c>
    </row>
    <row r="8" spans="1:14" x14ac:dyDescent="0.25">
      <c r="A8">
        <f ca="1">RANDBETWEEN(1,60*MINUTE('Üzleti adatok'!$B$3))</f>
        <v>11</v>
      </c>
      <c r="B8">
        <f ca="1">Vásárlás!B8</f>
        <v>4</v>
      </c>
      <c r="C8" t="str">
        <f ca="1">Vásárlás!C8</f>
        <v>Lekváros</v>
      </c>
      <c r="D8">
        <f t="array" aca="1" ref="D8" ca="1">INDEX(Palacsinták!$C$2:$C$1000,MATCH(Segéd!C8,Palacsinták!$A$2:$A$1000,0))-((SUM(IF($C$2:C8=C8,$B$2:B8,0))-B8))</f>
        <v>97</v>
      </c>
      <c r="E8">
        <f ca="1">IF(Segéd!D8&gt;Vásárlás!B8,Vásárlás!B8,MAX(Segéd!D8,0))</f>
        <v>4</v>
      </c>
      <c r="F8" s="2">
        <f ca="1">+(Segéd!E8*'Üzleti adatok'!$B$5)</f>
        <v>1.3888888888888889E-3</v>
      </c>
      <c r="G8" s="2">
        <f ca="1">Vásárlás!A9-Vásárlás!A8</f>
        <v>2.0717592592592315E-3</v>
      </c>
      <c r="H8" s="2">
        <f t="shared" ca="1" si="0"/>
        <v>0</v>
      </c>
      <c r="I8" t="b">
        <f t="shared" ca="1" si="1"/>
        <v>0</v>
      </c>
      <c r="M8">
        <f>Palacsinták!A8</f>
        <v>0</v>
      </c>
      <c r="N8" t="str">
        <f t="array" ref="N8">IF(M8&lt;&gt;0,MAX(IF(Vásárlás!$C$2:$C$1000=M8,IF(ROW(Vásárlás!$C$2:$C$1000)&lt;=$K$3,IF(Vásárlás!$D$2:$D$1000&gt;0,ROW(Vásárlás!$C$2:$C$1000),0),0))),"")</f>
        <v/>
      </c>
    </row>
    <row r="9" spans="1:14" x14ac:dyDescent="0.25">
      <c r="A9">
        <f ca="1">RANDBETWEEN(1,60*MINUTE('Üzleti adatok'!$B$3))</f>
        <v>179</v>
      </c>
      <c r="B9">
        <f ca="1">Vásárlás!B9</f>
        <v>5</v>
      </c>
      <c r="C9" t="str">
        <f ca="1">Vásárlás!C9</f>
        <v>Lekváros</v>
      </c>
      <c r="D9">
        <f t="array" aca="1" ref="D9" ca="1">INDEX(Palacsinták!$C$2:$C$1000,MATCH(Segéd!C9,Palacsinták!$A$2:$A$1000,0))-((SUM(IF($C$2:C9=C9,$B$2:B9,0))-B9))</f>
        <v>93</v>
      </c>
      <c r="E9">
        <f ca="1">IF(Segéd!D9&gt;Vásárlás!B9,Vásárlás!B9,MAX(Segéd!D9,0))</f>
        <v>5</v>
      </c>
      <c r="F9" s="2">
        <f ca="1">+(Segéd!E9*'Üzleti adatok'!$B$5)</f>
        <v>1.7361111111111112E-3</v>
      </c>
      <c r="G9" s="2">
        <f ca="1">Vásárlás!A10-Vásárlás!A9</f>
        <v>2.8935185185186008E-4</v>
      </c>
      <c r="H9" s="2">
        <f t="shared" ca="1" si="0"/>
        <v>1.4467592592592512E-3</v>
      </c>
      <c r="I9" t="b">
        <f t="shared" ca="1" si="1"/>
        <v>0</v>
      </c>
      <c r="M9">
        <f>Palacsinták!A9</f>
        <v>0</v>
      </c>
      <c r="N9" t="str">
        <f t="array" ref="N9">IF(M9&lt;&gt;0,MAX(IF(Vásárlás!$C$2:$C$1000=M9,IF(ROW(Vásárlás!$C$2:$C$1000)&lt;=$K$3,IF(Vásárlás!$D$2:$D$1000&gt;0,ROW(Vásárlás!$C$2:$C$1000),0),0))),"")</f>
        <v/>
      </c>
    </row>
    <row r="10" spans="1:14" x14ac:dyDescent="0.25">
      <c r="A10">
        <f ca="1">RANDBETWEEN(1,60*MINUTE('Üzleti adatok'!$B$3))</f>
        <v>25</v>
      </c>
      <c r="B10">
        <f ca="1">Vásárlás!B10</f>
        <v>3</v>
      </c>
      <c r="C10" t="str">
        <f ca="1">Vásárlás!C10</f>
        <v>Nutellás</v>
      </c>
      <c r="D10">
        <f t="array" aca="1" ref="D10" ca="1">INDEX(Palacsinták!$C$2:$C$1000,MATCH(Segéd!C10,Palacsinták!$A$2:$A$1000,0))-((SUM(IF($C$2:C10=C10,$B$2:B10,0))-B10))</f>
        <v>38</v>
      </c>
      <c r="E10">
        <f ca="1">IF(Segéd!D10&gt;Vásárlás!B10,Vásárlás!B10,MAX(Segéd!D10,0))</f>
        <v>3</v>
      </c>
      <c r="F10" s="2">
        <f ca="1">+(Segéd!E10*'Üzleti adatok'!$B$5)</f>
        <v>1.0416666666666667E-3</v>
      </c>
      <c r="G10" s="2">
        <f ca="1">Vásárlás!A11-Vásárlás!A10</f>
        <v>2.1412037037036868E-3</v>
      </c>
      <c r="H10" s="2">
        <f t="shared" ca="1" si="0"/>
        <v>0</v>
      </c>
      <c r="I10" t="b">
        <f t="shared" ca="1" si="1"/>
        <v>0</v>
      </c>
      <c r="M10">
        <f>Palacsinták!A10</f>
        <v>0</v>
      </c>
      <c r="N10" t="str">
        <f t="array" ref="N10">IF(M10&lt;&gt;0,MAX(IF(Vásárlás!$C$2:$C$1000=M10,IF(ROW(Vásárlás!$C$2:$C$1000)&lt;=$K$3,IF(Vásárlás!$D$2:$D$1000&gt;0,ROW(Vásárlás!$C$2:$C$1000),0),0))),"")</f>
        <v/>
      </c>
    </row>
    <row r="11" spans="1:14" x14ac:dyDescent="0.25">
      <c r="A11">
        <f ca="1">RANDBETWEEN(1,60*MINUTE('Üzleti adatok'!$B$3))</f>
        <v>185</v>
      </c>
      <c r="B11">
        <f ca="1">Vásárlás!B11</f>
        <v>3</v>
      </c>
      <c r="C11" t="str">
        <f ca="1">Vásárlás!C11</f>
        <v>Nutellás</v>
      </c>
      <c r="D11">
        <f t="array" aca="1" ref="D11" ca="1">INDEX(Palacsinták!$C$2:$C$1000,MATCH(Segéd!C11,Palacsinták!$A$2:$A$1000,0))-((SUM(IF($C$2:C11=C11,$B$2:B11,0))-B11))</f>
        <v>35</v>
      </c>
      <c r="E11">
        <f ca="1">IF(Segéd!D11&gt;Vásárlás!B11,Vásárlás!B11,MAX(Segéd!D11,0))</f>
        <v>3</v>
      </c>
      <c r="F11" s="2">
        <f ca="1">+(Segéd!E11*'Üzleti adatok'!$B$5)</f>
        <v>1.0416666666666667E-3</v>
      </c>
      <c r="G11" s="2">
        <f ca="1">Vásárlás!A12-Vásárlás!A11</f>
        <v>8.1018518518494176E-5</v>
      </c>
      <c r="H11" s="2">
        <f t="shared" ca="1" si="0"/>
        <v>9.6064814814817248E-4</v>
      </c>
      <c r="I11" t="b">
        <f t="shared" ca="1" si="1"/>
        <v>0</v>
      </c>
      <c r="M11">
        <f>Palacsinták!A11</f>
        <v>0</v>
      </c>
      <c r="N11" t="str">
        <f t="array" ref="N11">IF(M11&lt;&gt;0,MAX(IF(Vásárlás!$C$2:$C$1000=M11,IF(ROW(Vásárlás!$C$2:$C$1000)&lt;=$K$3,IF(Vásárlás!$D$2:$D$1000&gt;0,ROW(Vásárlás!$C$2:$C$1000),0),0))),"")</f>
        <v/>
      </c>
    </row>
    <row r="12" spans="1:14" x14ac:dyDescent="0.25">
      <c r="A12">
        <f ca="1">RANDBETWEEN(1,60*MINUTE('Üzleti adatok'!$B$3))</f>
        <v>7</v>
      </c>
      <c r="B12">
        <f ca="1">Vásárlás!B12</f>
        <v>3</v>
      </c>
      <c r="C12" t="str">
        <f ca="1">Vásárlás!C12</f>
        <v>Nutellás</v>
      </c>
      <c r="D12">
        <f t="array" aca="1" ref="D12" ca="1">INDEX(Palacsinták!$C$2:$C$1000,MATCH(Segéd!C12,Palacsinták!$A$2:$A$1000,0))-((SUM(IF($C$2:C12=C12,$B$2:B12,0))-B12))</f>
        <v>32</v>
      </c>
      <c r="E12">
        <f ca="1">IF(Segéd!D12&gt;Vásárlás!B12,Vásárlás!B12,MAX(Segéd!D12,0))</f>
        <v>3</v>
      </c>
      <c r="F12" s="2">
        <f ca="1">+(Segéd!E12*'Üzleti adatok'!$B$5)</f>
        <v>1.0416666666666667E-3</v>
      </c>
      <c r="G12" s="2">
        <f ca="1">Vásárlás!A13-Vásárlás!A12</f>
        <v>2.4884259259259078E-3</v>
      </c>
      <c r="H12" s="2">
        <f t="shared" ca="1" si="0"/>
        <v>0</v>
      </c>
      <c r="I12" t="b">
        <f t="shared" ca="1" si="1"/>
        <v>0</v>
      </c>
      <c r="M12">
        <f>Palacsinták!A12</f>
        <v>0</v>
      </c>
      <c r="N12" t="str">
        <f t="array" ref="N12">IF(M12&lt;&gt;0,MAX(IF(Vásárlás!$C$2:$C$1000=M12,IF(ROW(Vásárlás!$C$2:$C$1000)&lt;=$K$3,IF(Vásárlás!$D$2:$D$1000&gt;0,ROW(Vásárlás!$C$2:$C$1000),0),0))),"")</f>
        <v/>
      </c>
    </row>
    <row r="13" spans="1:14" x14ac:dyDescent="0.25">
      <c r="A13">
        <f ca="1">RANDBETWEEN(1,60*MINUTE('Üzleti adatok'!$B$3))</f>
        <v>215</v>
      </c>
      <c r="B13">
        <f ca="1">Vásárlás!B13</f>
        <v>5</v>
      </c>
      <c r="C13" t="str">
        <f ca="1">Vásárlás!C13</f>
        <v>Túrós</v>
      </c>
      <c r="D13">
        <f t="array" aca="1" ref="D13" ca="1">INDEX(Palacsinták!$C$2:$C$1000,MATCH(Segéd!C13,Palacsinták!$A$2:$A$1000,0))-((SUM(IF($C$2:C13=C13,$B$2:B13,0))-B13))</f>
        <v>16</v>
      </c>
      <c r="E13">
        <f ca="1">IF(Segéd!D13&gt;Vásárlás!B13,Vásárlás!B13,MAX(Segéd!D13,0))</f>
        <v>5</v>
      </c>
      <c r="F13" s="2">
        <f ca="1">+(Segéd!E13*'Üzleti adatok'!$B$5)</f>
        <v>1.7361111111111112E-3</v>
      </c>
      <c r="G13" s="2">
        <f ca="1">Vásárlás!A14-Vásárlás!A13</f>
        <v>2.025462962962965E-3</v>
      </c>
      <c r="H13" s="2">
        <f t="shared" ca="1" si="0"/>
        <v>0</v>
      </c>
      <c r="I13" t="b">
        <f t="shared" ca="1" si="1"/>
        <v>0</v>
      </c>
      <c r="M13">
        <f>Palacsinták!A13</f>
        <v>0</v>
      </c>
      <c r="N13" t="str">
        <f t="array" ref="N13">IF(M13&lt;&gt;0,MAX(IF(Vásárlás!$C$2:$C$1000=M13,IF(ROW(Vásárlás!$C$2:$C$1000)&lt;=$K$3,IF(Vásárlás!$D$2:$D$1000&gt;0,ROW(Vásárlás!$C$2:$C$1000),0),0))),"")</f>
        <v/>
      </c>
    </row>
    <row r="14" spans="1:14" x14ac:dyDescent="0.25">
      <c r="A14">
        <f ca="1">RANDBETWEEN(1,60*MINUTE('Üzleti adatok'!$B$3))</f>
        <v>175</v>
      </c>
      <c r="B14">
        <f ca="1">Vásárlás!B14</f>
        <v>2</v>
      </c>
      <c r="C14" t="str">
        <f ca="1">Vásárlás!C14</f>
        <v>Túrós</v>
      </c>
      <c r="D14">
        <f t="array" aca="1" ref="D14" ca="1">INDEX(Palacsinták!$C$2:$C$1000,MATCH(Segéd!C14,Palacsinták!$A$2:$A$1000,0))-((SUM(IF($C$2:C14=C14,$B$2:B14,0))-B14))</f>
        <v>11</v>
      </c>
      <c r="E14">
        <f ca="1">IF(Segéd!D14&gt;Vásárlás!B14,Vásárlás!B14,MAX(Segéd!D14,0))</f>
        <v>2</v>
      </c>
      <c r="F14" s="2">
        <f ca="1">+(Segéd!E14*'Üzleti adatok'!$B$5)</f>
        <v>6.9444444444444447E-4</v>
      </c>
      <c r="G14" s="2">
        <f ca="1">Vásárlás!A15-Vásárlás!A14</f>
        <v>1.1342592592592515E-3</v>
      </c>
      <c r="H14" s="2">
        <f t="shared" ca="1" si="0"/>
        <v>0</v>
      </c>
      <c r="I14" t="b">
        <f t="shared" ca="1" si="1"/>
        <v>0</v>
      </c>
      <c r="M14">
        <f>Palacsinták!A14</f>
        <v>0</v>
      </c>
      <c r="N14" t="str">
        <f t="array" ref="N14">IF(M14&lt;&gt;0,MAX(IF(Vásárlás!$C$2:$C$1000=M14,IF(ROW(Vásárlás!$C$2:$C$1000)&lt;=$K$3,IF(Vásárlás!$D$2:$D$1000&gt;0,ROW(Vásárlás!$C$2:$C$1000),0),0))),"")</f>
        <v/>
      </c>
    </row>
    <row r="15" spans="1:14" x14ac:dyDescent="0.25">
      <c r="A15">
        <f ca="1">RANDBETWEEN(1,60*MINUTE('Üzleti adatok'!$B$3))</f>
        <v>98</v>
      </c>
      <c r="B15">
        <f ca="1">Vásárlás!B15</f>
        <v>2</v>
      </c>
      <c r="C15" t="str">
        <f ca="1">Vásárlás!C15</f>
        <v>Lekváros</v>
      </c>
      <c r="D15">
        <f t="array" aca="1" ref="D15" ca="1">INDEX(Palacsinták!$C$2:$C$1000,MATCH(Segéd!C15,Palacsinták!$A$2:$A$1000,0))-((SUM(IF($C$2:C15=C15,$B$2:B15,0))-B15))</f>
        <v>88</v>
      </c>
      <c r="E15">
        <f ca="1">IF(Segéd!D15&gt;Vásárlás!B15,Vásárlás!B15,MAX(Segéd!D15,0))</f>
        <v>2</v>
      </c>
      <c r="F15" s="2">
        <f ca="1">+(Segéd!E15*'Üzleti adatok'!$B$5)</f>
        <v>6.9444444444444447E-4</v>
      </c>
      <c r="G15" s="2">
        <f ca="1">Vásárlás!A16-Vásárlás!A15</f>
        <v>3.1249999999999889E-3</v>
      </c>
      <c r="H15" s="2">
        <f t="shared" ca="1" si="0"/>
        <v>0</v>
      </c>
      <c r="I15" t="b">
        <f t="shared" ca="1" si="1"/>
        <v>0</v>
      </c>
      <c r="M15">
        <f>Palacsinták!A15</f>
        <v>0</v>
      </c>
      <c r="N15" t="str">
        <f t="array" ref="N15">IF(M15&lt;&gt;0,MAX(IF(Vásárlás!$C$2:$C$1000=M15,IF(ROW(Vásárlás!$C$2:$C$1000)&lt;=$K$3,IF(Vásárlás!$D$2:$D$1000&gt;0,ROW(Vásárlás!$C$2:$C$1000),0),0))),"")</f>
        <v/>
      </c>
    </row>
    <row r="16" spans="1:14" x14ac:dyDescent="0.25">
      <c r="A16">
        <f ca="1">RANDBETWEEN(1,60*MINUTE('Üzleti adatok'!$B$3))</f>
        <v>270</v>
      </c>
      <c r="B16">
        <f ca="1">Vásárlás!B16</f>
        <v>4</v>
      </c>
      <c r="C16" t="str">
        <f ca="1">Vásárlás!C16</f>
        <v>Túrós</v>
      </c>
      <c r="D16">
        <f t="array" aca="1" ref="D16" ca="1">INDEX(Palacsinták!$C$2:$C$1000,MATCH(Segéd!C16,Palacsinták!$A$2:$A$1000,0))-((SUM(IF($C$2:C16=C16,$B$2:B16,0))-B16))</f>
        <v>9</v>
      </c>
      <c r="E16">
        <f ca="1">IF(Segéd!D16&gt;Vásárlás!B16,Vásárlás!B16,MAX(Segéd!D16,0))</f>
        <v>4</v>
      </c>
      <c r="F16" s="2">
        <f ca="1">+(Segéd!E16*'Üzleti adatok'!$B$5)</f>
        <v>1.3888888888888889E-3</v>
      </c>
      <c r="G16" s="2">
        <f ca="1">Vásárlás!A17-Vásárlás!A16</f>
        <v>2.1412037037036868E-3</v>
      </c>
      <c r="H16" s="2">
        <f t="shared" ca="1" si="0"/>
        <v>0</v>
      </c>
      <c r="I16" t="b">
        <f t="shared" ca="1" si="1"/>
        <v>0</v>
      </c>
      <c r="M16">
        <f>Palacsinták!A16</f>
        <v>0</v>
      </c>
      <c r="N16" t="str">
        <f t="array" ref="N16">IF(M16&lt;&gt;0,MAX(IF(Vásárlás!$C$2:$C$1000=M16,IF(ROW(Vásárlás!$C$2:$C$1000)&lt;=$K$3,IF(Vásárlás!$D$2:$D$1000&gt;0,ROW(Vásárlás!$C$2:$C$1000),0),0))),"")</f>
        <v/>
      </c>
    </row>
    <row r="17" spans="1:14" x14ac:dyDescent="0.25">
      <c r="A17">
        <f ca="1">RANDBETWEEN(1,60*MINUTE('Üzleti adatok'!$B$3))</f>
        <v>185</v>
      </c>
      <c r="B17">
        <f ca="1">Vásárlás!B17</f>
        <v>2</v>
      </c>
      <c r="C17" t="str">
        <f ca="1">Vásárlás!C17</f>
        <v>Nutellás</v>
      </c>
      <c r="D17">
        <f t="array" aca="1" ref="D17" ca="1">INDEX(Palacsinták!$C$2:$C$1000,MATCH(Segéd!C17,Palacsinták!$A$2:$A$1000,0))-((SUM(IF($C$2:C17=C17,$B$2:B17,0))-B17))</f>
        <v>29</v>
      </c>
      <c r="E17">
        <f ca="1">IF(Segéd!D17&gt;Vásárlás!B17,Vásárlás!B17,MAX(Segéd!D17,0))</f>
        <v>2</v>
      </c>
      <c r="F17" s="2">
        <f ca="1">+(Segéd!E17*'Üzleti adatok'!$B$5)</f>
        <v>6.9444444444444447E-4</v>
      </c>
      <c r="G17" s="2">
        <f ca="1">Vásárlás!A18-Vásárlás!A17</f>
        <v>9.2592592592594114E-4</v>
      </c>
      <c r="H17" s="2">
        <f t="shared" ca="1" si="0"/>
        <v>0</v>
      </c>
      <c r="I17" t="b">
        <f t="shared" ca="1" si="1"/>
        <v>0</v>
      </c>
      <c r="M17">
        <f>Palacsinták!A17</f>
        <v>0</v>
      </c>
      <c r="N17" t="str">
        <f t="array" ref="N17">IF(M17&lt;&gt;0,MAX(IF(Vásárlás!$C$2:$C$1000=M17,IF(ROW(Vásárlás!$C$2:$C$1000)&lt;=$K$3,IF(Vásárlás!$D$2:$D$1000&gt;0,ROW(Vásárlás!$C$2:$C$1000),0),0))),"")</f>
        <v/>
      </c>
    </row>
    <row r="18" spans="1:14" x14ac:dyDescent="0.25">
      <c r="A18">
        <f ca="1">RANDBETWEEN(1,60*MINUTE('Üzleti adatok'!$B$3))</f>
        <v>80</v>
      </c>
      <c r="B18">
        <f ca="1">Vásárlás!B18</f>
        <v>5</v>
      </c>
      <c r="C18" t="str">
        <f ca="1">Vásárlás!C18</f>
        <v>Túrós</v>
      </c>
      <c r="D18">
        <f t="array" aca="1" ref="D18" ca="1">INDEX(Palacsinták!$C$2:$C$1000,MATCH(Segéd!C18,Palacsinták!$A$2:$A$1000,0))-((SUM(IF($C$2:C18=C18,$B$2:B18,0))-B18))</f>
        <v>5</v>
      </c>
      <c r="E18">
        <f ca="1">IF(Segéd!D18&gt;Vásárlás!B18,Vásárlás!B18,MAX(Segéd!D18,0))</f>
        <v>5</v>
      </c>
      <c r="F18" s="2">
        <f ca="1">+(Segéd!E18*'Üzleti adatok'!$B$5)</f>
        <v>1.7361111111111112E-3</v>
      </c>
      <c r="G18" s="2">
        <f ca="1">Vásárlás!A19-Vásárlás!A18</f>
        <v>1.8865740740740544E-3</v>
      </c>
      <c r="H18" s="2">
        <f t="shared" ca="1" si="0"/>
        <v>0</v>
      </c>
      <c r="I18" t="b">
        <f t="shared" ca="1" si="1"/>
        <v>1</v>
      </c>
      <c r="M18">
        <f>Palacsinták!A18</f>
        <v>0</v>
      </c>
      <c r="N18" t="str">
        <f t="array" ref="N18">IF(M18&lt;&gt;0,MAX(IF(Vásárlás!$C$2:$C$1000=M18,IF(ROW(Vásárlás!$C$2:$C$1000)&lt;=$K$3,IF(Vásárlás!$D$2:$D$1000&gt;0,ROW(Vásárlás!$C$2:$C$1000),0),0))),"")</f>
        <v/>
      </c>
    </row>
    <row r="19" spans="1:14" x14ac:dyDescent="0.25">
      <c r="A19">
        <f ca="1">RANDBETWEEN(1,60*MINUTE('Üzleti adatok'!$B$3))</f>
        <v>163</v>
      </c>
      <c r="B19">
        <f ca="1">Vásárlás!B19</f>
        <v>2</v>
      </c>
      <c r="C19" t="str">
        <f ca="1">Vásárlás!C19</f>
        <v>Lekváros</v>
      </c>
      <c r="D19">
        <f t="array" aca="1" ref="D19" ca="1">INDEX(Palacsinták!$C$2:$C$1000,MATCH(Segéd!C19,Palacsinták!$A$2:$A$1000,0))-((SUM(IF($C$2:C19=C19,$B$2:B19,0))-B19))</f>
        <v>86</v>
      </c>
      <c r="E19">
        <f ca="1">IF(Segéd!D19&gt;Vásárlás!B19,Vásárlás!B19,MAX(Segéd!D19,0))</f>
        <v>2</v>
      </c>
      <c r="F19" s="2">
        <f ca="1">+(Segéd!E19*'Üzleti adatok'!$B$5)</f>
        <v>6.9444444444444447E-4</v>
      </c>
      <c r="G19" s="2">
        <f ca="1">Vásárlás!A20-Vásárlás!A19</f>
        <v>6.7129629629630871E-4</v>
      </c>
      <c r="H19" s="2">
        <f t="shared" ca="1" si="0"/>
        <v>2.3148148148135757E-5</v>
      </c>
      <c r="I19" t="b">
        <f t="shared" ca="1" si="1"/>
        <v>0</v>
      </c>
      <c r="M19">
        <f>Palacsinták!A19</f>
        <v>0</v>
      </c>
      <c r="N19" t="str">
        <f t="array" ref="N19">IF(M19&lt;&gt;0,MAX(IF(Vásárlás!$C$2:$C$1000=M19,IF(ROW(Vásárlás!$C$2:$C$1000)&lt;=$K$3,IF(Vásárlás!$D$2:$D$1000&gt;0,ROW(Vásárlás!$C$2:$C$1000),0),0))),"")</f>
        <v/>
      </c>
    </row>
    <row r="20" spans="1:14" x14ac:dyDescent="0.25">
      <c r="A20">
        <f ca="1">RANDBETWEEN(1,60*MINUTE('Üzleti adatok'!$B$3))</f>
        <v>58</v>
      </c>
      <c r="B20">
        <f ca="1">Vásárlás!B20</f>
        <v>5</v>
      </c>
      <c r="C20" t="str">
        <f ca="1">Vásárlás!C20</f>
        <v>Nutellás</v>
      </c>
      <c r="D20">
        <f t="array" aca="1" ref="D20" ca="1">INDEX(Palacsinták!$C$2:$C$1000,MATCH(Segéd!C20,Palacsinták!$A$2:$A$1000,0))-((SUM(IF($C$2:C20=C20,$B$2:B20,0))-B20))</f>
        <v>27</v>
      </c>
      <c r="E20">
        <f ca="1">IF(Segéd!D20&gt;Vásárlás!B20,Vásárlás!B20,MAX(Segéd!D20,0))</f>
        <v>5</v>
      </c>
      <c r="F20" s="2">
        <f ca="1">+(Segéd!E20*'Üzleti adatok'!$B$5)</f>
        <v>1.7361111111111112E-3</v>
      </c>
      <c r="G20" s="2">
        <f ca="1">Vásárlás!A21-Vásárlás!A20</f>
        <v>3.3912037037037157E-3</v>
      </c>
      <c r="H20" s="2">
        <f t="shared" ca="1" si="0"/>
        <v>0</v>
      </c>
      <c r="I20" t="b">
        <f t="shared" ca="1" si="1"/>
        <v>0</v>
      </c>
      <c r="M20">
        <f>Palacsinták!A20</f>
        <v>0</v>
      </c>
      <c r="N20" t="str">
        <f t="array" ref="N20">IF(M20&lt;&gt;0,MAX(IF(Vásárlás!$C$2:$C$1000=M20,IF(ROW(Vásárlás!$C$2:$C$1000)&lt;=$K$3,IF(Vásárlás!$D$2:$D$1000&gt;0,ROW(Vásárlás!$C$2:$C$1000),0),0))),"")</f>
        <v/>
      </c>
    </row>
    <row r="21" spans="1:14" x14ac:dyDescent="0.25">
      <c r="A21">
        <f ca="1">RANDBETWEEN(1,60*MINUTE('Üzleti adatok'!$B$3))</f>
        <v>293</v>
      </c>
      <c r="B21">
        <f ca="1">Vásárlás!B21</f>
        <v>4</v>
      </c>
      <c r="C21" t="str">
        <f ca="1">Vásárlás!C21</f>
        <v>Túrós</v>
      </c>
      <c r="D21">
        <f t="array" aca="1" ref="D21" ca="1">INDEX(Palacsinták!$C$2:$C$1000,MATCH(Segéd!C21,Palacsinták!$A$2:$A$1000,0))-((SUM(IF($C$2:C21=C21,$B$2:B21,0))-B21))</f>
        <v>0</v>
      </c>
      <c r="E21">
        <f ca="1">IF(Segéd!D21&gt;Vásárlás!B21,Vásárlás!B21,MAX(Segéd!D21,0))</f>
        <v>0</v>
      </c>
      <c r="F21" s="2">
        <f ca="1">+(Segéd!E21*'Üzleti adatok'!$B$5)</f>
        <v>0</v>
      </c>
      <c r="G21" s="2">
        <f ca="1">Vásárlás!A22-Vásárlás!A21</f>
        <v>2.3379629629629584E-3</v>
      </c>
      <c r="H21" s="2">
        <f t="shared" ca="1" si="0"/>
        <v>0</v>
      </c>
      <c r="I21" t="b">
        <f t="shared" ca="1" si="1"/>
        <v>0</v>
      </c>
      <c r="M21">
        <f>Palacsinták!A21</f>
        <v>0</v>
      </c>
      <c r="N21" t="str">
        <f t="array" ref="N21">IF(M21&lt;&gt;0,MAX(IF(Vásárlás!$C$2:$C$1000=M21,IF(ROW(Vásárlás!$C$2:$C$1000)&lt;=$K$3,IF(Vásárlás!$D$2:$D$1000&gt;0,ROW(Vásárlás!$C$2:$C$1000),0),0))),"")</f>
        <v/>
      </c>
    </row>
    <row r="22" spans="1:14" x14ac:dyDescent="0.25">
      <c r="A22">
        <f ca="1">RANDBETWEEN(1,60*MINUTE('Üzleti adatok'!$B$3))</f>
        <v>202</v>
      </c>
      <c r="B22">
        <f ca="1">Vásárlás!B22</f>
        <v>5</v>
      </c>
      <c r="C22" t="str">
        <f ca="1">Vásárlás!C22</f>
        <v>Lekváros</v>
      </c>
      <c r="D22">
        <f t="array" aca="1" ref="D22" ca="1">INDEX(Palacsinták!$C$2:$C$1000,MATCH(Segéd!C22,Palacsinták!$A$2:$A$1000,0))-((SUM(IF($C$2:C22=C22,$B$2:B22,0))-B22))</f>
        <v>84</v>
      </c>
      <c r="E22">
        <f ca="1">IF(Segéd!D22&gt;Vásárlás!B22,Vásárlás!B22,MAX(Segéd!D22,0))</f>
        <v>5</v>
      </c>
      <c r="F22" s="2">
        <f ca="1">+(Segéd!E22*'Üzleti adatok'!$B$5)</f>
        <v>1.7361111111111112E-3</v>
      </c>
      <c r="G22" s="2">
        <f ca="1">Vásárlás!A23-Vásárlás!A22</f>
        <v>1.1226851851852127E-3</v>
      </c>
      <c r="H22" s="2">
        <f t="shared" ca="1" si="0"/>
        <v>6.1342592592589858E-4</v>
      </c>
      <c r="I22" t="b">
        <f t="shared" ca="1" si="1"/>
        <v>0</v>
      </c>
      <c r="M22">
        <f>Palacsinták!A22</f>
        <v>0</v>
      </c>
      <c r="N22" t="str">
        <f t="array" ref="N22">IF(M22&lt;&gt;0,MAX(IF(Vásárlás!$C$2:$C$1000=M22,IF(ROW(Vásárlás!$C$2:$C$1000)&lt;=$K$3,IF(Vásárlás!$D$2:$D$1000&gt;0,ROW(Vásárlás!$C$2:$C$1000),0),0))),"")</f>
        <v/>
      </c>
    </row>
    <row r="23" spans="1:14" x14ac:dyDescent="0.25">
      <c r="A23">
        <f ca="1">RANDBETWEEN(1,60*MINUTE('Üzleti adatok'!$B$3))</f>
        <v>97</v>
      </c>
      <c r="B23">
        <f ca="1">Vásárlás!B23</f>
        <v>1</v>
      </c>
      <c r="C23" t="str">
        <f ca="1">Vásárlás!C23</f>
        <v>Lekváros</v>
      </c>
      <c r="D23">
        <f t="array" aca="1" ref="D23" ca="1">INDEX(Palacsinták!$C$2:$C$1000,MATCH(Segéd!C23,Palacsinták!$A$2:$A$1000,0))-((SUM(IF($C$2:C23=C23,$B$2:B23,0))-B23))</f>
        <v>79</v>
      </c>
      <c r="E23">
        <f ca="1">IF(Segéd!D23&gt;Vásárlás!B23,Vásárlás!B23,MAX(Segéd!D23,0))</f>
        <v>1</v>
      </c>
      <c r="F23" s="2">
        <f ca="1">+(Segéd!E23*'Üzleti adatok'!$B$5)</f>
        <v>3.4722222222222224E-4</v>
      </c>
      <c r="G23" s="2">
        <f ca="1">Vásárlás!A24-Vásárlás!A23</f>
        <v>5.7870370370360913E-5</v>
      </c>
      <c r="H23" s="2">
        <f t="shared" ca="1" si="0"/>
        <v>2.8935185185186132E-4</v>
      </c>
      <c r="I23" t="b">
        <f t="shared" ca="1" si="1"/>
        <v>0</v>
      </c>
      <c r="M23">
        <f>Palacsinták!A23</f>
        <v>0</v>
      </c>
      <c r="N23" t="str">
        <f t="array" ref="N23">IF(M23&lt;&gt;0,MAX(IF(Vásárlás!$C$2:$C$1000=M23,IF(ROW(Vásárlás!$C$2:$C$1000)&lt;=$K$3,IF(Vásárlás!$D$2:$D$1000&gt;0,ROW(Vásárlás!$C$2:$C$1000),0),0))),"")</f>
        <v/>
      </c>
    </row>
    <row r="24" spans="1:14" x14ac:dyDescent="0.25">
      <c r="A24">
        <f ca="1">RANDBETWEEN(1,60*MINUTE('Üzleti adatok'!$B$3))</f>
        <v>5</v>
      </c>
      <c r="B24">
        <f ca="1">Vásárlás!B24</f>
        <v>2</v>
      </c>
      <c r="C24" t="str">
        <f ca="1">Vásárlás!C24</f>
        <v>Túrós</v>
      </c>
      <c r="D24">
        <f t="array" aca="1" ref="D24" ca="1">INDEX(Palacsinták!$C$2:$C$1000,MATCH(Segéd!C24,Palacsinták!$A$2:$A$1000,0))-((SUM(IF($C$2:C24=C24,$B$2:B24,0))-B24))</f>
        <v>-4</v>
      </c>
      <c r="E24">
        <f ca="1">IF(Segéd!D24&gt;Vásárlás!B24,Vásárlás!B24,MAX(Segéd!D24,0))</f>
        <v>0</v>
      </c>
      <c r="F24" s="2">
        <f ca="1">+(Segéd!E24*'Üzleti adatok'!$B$5)</f>
        <v>0</v>
      </c>
      <c r="G24" s="2">
        <f ca="1">Vásárlás!A25-Vásárlás!A24</f>
        <v>3.4259259259259434E-3</v>
      </c>
      <c r="H24" s="2">
        <f t="shared" ca="1" si="0"/>
        <v>0</v>
      </c>
      <c r="I24" t="b">
        <f t="shared" ca="1" si="1"/>
        <v>0</v>
      </c>
      <c r="M24">
        <f>Palacsinták!A24</f>
        <v>0</v>
      </c>
      <c r="N24" t="str">
        <f t="array" ref="N24">IF(M24&lt;&gt;0,MAX(IF(Vásárlás!$C$2:$C$1000=M24,IF(ROW(Vásárlás!$C$2:$C$1000)&lt;=$K$3,IF(Vásárlás!$D$2:$D$1000&gt;0,ROW(Vásárlás!$C$2:$C$1000),0),0))),"")</f>
        <v/>
      </c>
    </row>
    <row r="25" spans="1:14" x14ac:dyDescent="0.25">
      <c r="A25">
        <f ca="1">RANDBETWEEN(1,60*MINUTE('Üzleti adatok'!$B$3))</f>
        <v>296</v>
      </c>
      <c r="B25">
        <f ca="1">Vásárlás!B25</f>
        <v>3</v>
      </c>
      <c r="C25" t="str">
        <f ca="1">Vásárlás!C25</f>
        <v>Túrós</v>
      </c>
      <c r="D25">
        <f t="array" aca="1" ref="D25" ca="1">INDEX(Palacsinták!$C$2:$C$1000,MATCH(Segéd!C25,Palacsinták!$A$2:$A$1000,0))-((SUM(IF($C$2:C25=C25,$B$2:B25,0))-B25))</f>
        <v>-6</v>
      </c>
      <c r="E25">
        <f ca="1">IF(Segéd!D25&gt;Vásárlás!B25,Vásárlás!B25,MAX(Segéd!D25,0))</f>
        <v>0</v>
      </c>
      <c r="F25" s="2">
        <f ca="1">+(Segéd!E25*'Üzleti adatok'!$B$5)</f>
        <v>0</v>
      </c>
      <c r="G25" s="2">
        <f ca="1">Vásárlás!A26-Vásárlás!A25</f>
        <v>3.310185185185166E-3</v>
      </c>
      <c r="H25" s="2">
        <f t="shared" ca="1" si="0"/>
        <v>0</v>
      </c>
      <c r="I25" t="b">
        <f t="shared" ca="1" si="1"/>
        <v>0</v>
      </c>
      <c r="M25">
        <f>Palacsinták!A25</f>
        <v>0</v>
      </c>
      <c r="N25" t="str">
        <f t="array" ref="N25">IF(M25&lt;&gt;0,MAX(IF(Vásárlás!$C$2:$C$1000=M25,IF(ROW(Vásárlás!$C$2:$C$1000)&lt;=$K$3,IF(Vásárlás!$D$2:$D$1000&gt;0,ROW(Vásárlás!$C$2:$C$1000),0),0))),"")</f>
        <v/>
      </c>
    </row>
    <row r="26" spans="1:14" x14ac:dyDescent="0.25">
      <c r="A26">
        <f ca="1">RANDBETWEEN(1,60*MINUTE('Üzleti adatok'!$B$3))</f>
        <v>286</v>
      </c>
      <c r="B26">
        <f ca="1">Vásárlás!B26</f>
        <v>2</v>
      </c>
      <c r="C26" t="str">
        <f ca="1">Vásárlás!C26</f>
        <v>Nutellás</v>
      </c>
      <c r="D26">
        <f t="array" aca="1" ref="D26" ca="1">INDEX(Palacsinták!$C$2:$C$1000,MATCH(Segéd!C26,Palacsinták!$A$2:$A$1000,0))-((SUM(IF($C$2:C26=C26,$B$2:B26,0))-B26))</f>
        <v>22</v>
      </c>
      <c r="E26">
        <f ca="1">IF(Segéd!D26&gt;Vásárlás!B26,Vásárlás!B26,MAX(Segéd!D26,0))</f>
        <v>2</v>
      </c>
      <c r="F26" s="2">
        <f ca="1">+(Segéd!E26*'Üzleti adatok'!$B$5)</f>
        <v>6.9444444444444447E-4</v>
      </c>
      <c r="G26" s="2">
        <f ca="1">Vásárlás!A27-Vásárlás!A26</f>
        <v>3.2870370370370328E-3</v>
      </c>
      <c r="H26" s="2">
        <f t="shared" ca="1" si="0"/>
        <v>0</v>
      </c>
      <c r="I26" t="b">
        <f t="shared" ca="1" si="1"/>
        <v>0</v>
      </c>
      <c r="M26">
        <f>Palacsinták!A26</f>
        <v>0</v>
      </c>
      <c r="N26" t="str">
        <f t="array" ref="N26">IF(M26&lt;&gt;0,MAX(IF(Vásárlás!$C$2:$C$1000=M26,IF(ROW(Vásárlás!$C$2:$C$1000)&lt;=$K$3,IF(Vásárlás!$D$2:$D$1000&gt;0,ROW(Vásárlás!$C$2:$C$1000),0),0))),"")</f>
        <v/>
      </c>
    </row>
    <row r="27" spans="1:14" x14ac:dyDescent="0.25">
      <c r="A27">
        <f ca="1">RANDBETWEEN(1,60*MINUTE('Üzleti adatok'!$B$3))</f>
        <v>284</v>
      </c>
      <c r="B27">
        <f ca="1">Vásárlás!B27</f>
        <v>2</v>
      </c>
      <c r="C27" t="str">
        <f ca="1">Vásárlás!C27</f>
        <v>Túrós</v>
      </c>
      <c r="D27">
        <f t="array" aca="1" ref="D27" ca="1">INDEX(Palacsinták!$C$2:$C$1000,MATCH(Segéd!C27,Palacsinták!$A$2:$A$1000,0))-((SUM(IF($C$2:C27=C27,$B$2:B27,0))-B27))</f>
        <v>-9</v>
      </c>
      <c r="E27">
        <f ca="1">IF(Segéd!D27&gt;Vásárlás!B27,Vásárlás!B27,MAX(Segéd!D27,0))</f>
        <v>0</v>
      </c>
      <c r="F27" s="2">
        <f ca="1">+(Segéd!E27*'Üzleti adatok'!$B$5)</f>
        <v>0</v>
      </c>
      <c r="G27" s="2">
        <f ca="1">Vásárlás!A28-Vásárlás!A27</f>
        <v>2.5231481481481355E-3</v>
      </c>
      <c r="H27" s="2">
        <f t="shared" ca="1" si="0"/>
        <v>0</v>
      </c>
      <c r="I27" t="b">
        <f t="shared" ca="1" si="1"/>
        <v>0</v>
      </c>
      <c r="M27">
        <f>Palacsinták!A27</f>
        <v>0</v>
      </c>
      <c r="N27" t="str">
        <f t="array" ref="N27">IF(M27&lt;&gt;0,MAX(IF(Vásárlás!$C$2:$C$1000=M27,IF(ROW(Vásárlás!$C$2:$C$1000)&lt;=$K$3,IF(Vásárlás!$D$2:$D$1000&gt;0,ROW(Vásárlás!$C$2:$C$1000),0),0))),"")</f>
        <v/>
      </c>
    </row>
    <row r="28" spans="1:14" x14ac:dyDescent="0.25">
      <c r="A28">
        <f ca="1">RANDBETWEEN(1,60*MINUTE('Üzleti adatok'!$B$3))</f>
        <v>218</v>
      </c>
      <c r="B28">
        <f ca="1">Vásárlás!B28</f>
        <v>3</v>
      </c>
      <c r="C28" t="str">
        <f ca="1">Vásárlás!C28</f>
        <v>Nutellás</v>
      </c>
      <c r="D28">
        <f t="array" aca="1" ref="D28" ca="1">INDEX(Palacsinták!$C$2:$C$1000,MATCH(Segéd!C28,Palacsinták!$A$2:$A$1000,0))-((SUM(IF($C$2:C28=C28,$B$2:B28,0))-B28))</f>
        <v>20</v>
      </c>
      <c r="E28">
        <f ca="1">IF(Segéd!D28&gt;Vásárlás!B28,Vásárlás!B28,MAX(Segéd!D28,0))</f>
        <v>3</v>
      </c>
      <c r="F28" s="2">
        <f ca="1">+(Segéd!E28*'Üzleti adatok'!$B$5)</f>
        <v>1.0416666666666667E-3</v>
      </c>
      <c r="G28" s="2">
        <f ca="1">Vásárlás!A29-Vásárlás!A28</f>
        <v>2.6041666666666852E-3</v>
      </c>
      <c r="H28" s="2">
        <f t="shared" ca="1" si="0"/>
        <v>0</v>
      </c>
      <c r="I28" t="b">
        <f t="shared" ca="1" si="1"/>
        <v>0</v>
      </c>
      <c r="M28">
        <f>Palacsinták!A28</f>
        <v>0</v>
      </c>
      <c r="N28" t="str">
        <f t="array" ref="N28">IF(M28&lt;&gt;0,MAX(IF(Vásárlás!$C$2:$C$1000=M28,IF(ROW(Vásárlás!$C$2:$C$1000)&lt;=$K$3,IF(Vásárlás!$D$2:$D$1000&gt;0,ROW(Vásárlás!$C$2:$C$1000),0),0))),"")</f>
        <v/>
      </c>
    </row>
    <row r="29" spans="1:14" x14ac:dyDescent="0.25">
      <c r="A29">
        <f ca="1">RANDBETWEEN(1,60*MINUTE('Üzleti adatok'!$B$3))</f>
        <v>225</v>
      </c>
      <c r="B29">
        <f ca="1">Vásárlás!B29</f>
        <v>2</v>
      </c>
      <c r="C29" t="str">
        <f ca="1">Vásárlás!C29</f>
        <v>Nutellás</v>
      </c>
      <c r="D29">
        <f t="array" aca="1" ref="D29" ca="1">INDEX(Palacsinták!$C$2:$C$1000,MATCH(Segéd!C29,Palacsinták!$A$2:$A$1000,0))-((SUM(IF($C$2:C29=C29,$B$2:B29,0))-B29))</f>
        <v>17</v>
      </c>
      <c r="E29">
        <f ca="1">IF(Segéd!D29&gt;Vásárlás!B29,Vásárlás!B29,MAX(Segéd!D29,0))</f>
        <v>2</v>
      </c>
      <c r="F29" s="2">
        <f ca="1">+(Segéd!E29*'Üzleti adatok'!$B$5)</f>
        <v>6.9444444444444447E-4</v>
      </c>
      <c r="G29" s="2">
        <f ca="1">Vásárlás!A30-Vásárlás!A29</f>
        <v>2.6041666666666852E-3</v>
      </c>
      <c r="H29" s="2">
        <f t="shared" ca="1" si="0"/>
        <v>0</v>
      </c>
      <c r="I29" t="b">
        <f t="shared" ca="1" si="1"/>
        <v>0</v>
      </c>
      <c r="M29">
        <f>Palacsinták!A29</f>
        <v>0</v>
      </c>
      <c r="N29" t="str">
        <f t="array" ref="N29">IF(M29&lt;&gt;0,MAX(IF(Vásárlás!$C$2:$C$1000=M29,IF(ROW(Vásárlás!$C$2:$C$1000)&lt;=$K$3,IF(Vásárlás!$D$2:$D$1000&gt;0,ROW(Vásárlás!$C$2:$C$1000),0),0))),"")</f>
        <v/>
      </c>
    </row>
    <row r="30" spans="1:14" x14ac:dyDescent="0.25">
      <c r="A30">
        <f ca="1">RANDBETWEEN(1,60*MINUTE('Üzleti adatok'!$B$3))</f>
        <v>225</v>
      </c>
      <c r="B30">
        <f ca="1">Vásárlás!B30</f>
        <v>2</v>
      </c>
      <c r="C30" t="str">
        <f ca="1">Vásárlás!C30</f>
        <v>Lekváros</v>
      </c>
      <c r="D30">
        <f t="array" aca="1" ref="D30" ca="1">INDEX(Palacsinták!$C$2:$C$1000,MATCH(Segéd!C30,Palacsinták!$A$2:$A$1000,0))-((SUM(IF($C$2:C30=C30,$B$2:B30,0))-B30))</f>
        <v>78</v>
      </c>
      <c r="E30">
        <f ca="1">IF(Segéd!D30&gt;Vásárlás!B30,Vásárlás!B30,MAX(Segéd!D30,0))</f>
        <v>2</v>
      </c>
      <c r="F30" s="2">
        <f ca="1">+(Segéd!E30*'Üzleti adatok'!$B$5)</f>
        <v>6.9444444444444447E-4</v>
      </c>
      <c r="G30" s="2">
        <f ca="1">Vásárlás!A31-Vásárlás!A30</f>
        <v>1.0069444444444353E-3</v>
      </c>
      <c r="H30" s="2">
        <f t="shared" ca="1" si="0"/>
        <v>0</v>
      </c>
      <c r="I30" t="b">
        <f t="shared" ca="1" si="1"/>
        <v>0</v>
      </c>
      <c r="M30">
        <f>Palacsinták!A30</f>
        <v>0</v>
      </c>
      <c r="N30" t="str">
        <f t="array" ref="N30">IF(M30&lt;&gt;0,MAX(IF(Vásárlás!$C$2:$C$1000=M30,IF(ROW(Vásárlás!$C$2:$C$1000)&lt;=$K$3,IF(Vásárlás!$D$2:$D$1000&gt;0,ROW(Vásárlás!$C$2:$C$1000),0),0))),"")</f>
        <v/>
      </c>
    </row>
    <row r="31" spans="1:14" x14ac:dyDescent="0.25">
      <c r="A31">
        <f ca="1">RANDBETWEEN(1,60*MINUTE('Üzleti adatok'!$B$3))</f>
        <v>87</v>
      </c>
      <c r="B31">
        <f ca="1">Vásárlás!B31</f>
        <v>4</v>
      </c>
      <c r="C31" t="str">
        <f ca="1">Vásárlás!C31</f>
        <v>Lekváros</v>
      </c>
      <c r="D31">
        <f t="array" aca="1" ref="D31" ca="1">INDEX(Palacsinták!$C$2:$C$1000,MATCH(Segéd!C31,Palacsinták!$A$2:$A$1000,0))-((SUM(IF($C$2:C31=C31,$B$2:B31,0))-B31))</f>
        <v>76</v>
      </c>
      <c r="E31">
        <f ca="1">IF(Segéd!D31&gt;Vásárlás!B31,Vásárlás!B31,MAX(Segéd!D31,0))</f>
        <v>4</v>
      </c>
      <c r="F31" s="2">
        <f ca="1">+(Segéd!E31*'Üzleti adatok'!$B$5)</f>
        <v>1.3888888888888889E-3</v>
      </c>
      <c r="G31" s="2">
        <f ca="1">Vásárlás!A32-Vásárlás!A31</f>
        <v>2.7777777777776569E-4</v>
      </c>
      <c r="H31" s="2">
        <f t="shared" ca="1" si="0"/>
        <v>1.1111111111111233E-3</v>
      </c>
      <c r="I31" t="b">
        <f t="shared" ca="1" si="1"/>
        <v>0</v>
      </c>
      <c r="M31">
        <f>Palacsinták!A31</f>
        <v>0</v>
      </c>
      <c r="N31" t="str">
        <f t="array" ref="N31">IF(M31&lt;&gt;0,MAX(IF(Vásárlás!$C$2:$C$1000=M31,IF(ROW(Vásárlás!$C$2:$C$1000)&lt;=$K$3,IF(Vásárlás!$D$2:$D$1000&gt;0,ROW(Vásárlás!$C$2:$C$1000),0),0))),"")</f>
        <v/>
      </c>
    </row>
    <row r="32" spans="1:14" x14ac:dyDescent="0.25">
      <c r="A32">
        <f ca="1">RANDBETWEEN(1,60*MINUTE('Üzleti adatok'!$B$3))</f>
        <v>24</v>
      </c>
      <c r="B32">
        <f ca="1">Vásárlás!B32</f>
        <v>3</v>
      </c>
      <c r="C32" t="str">
        <f ca="1">Vásárlás!C32</f>
        <v>Nutellás</v>
      </c>
      <c r="D32">
        <f t="array" aca="1" ref="D32" ca="1">INDEX(Palacsinták!$C$2:$C$1000,MATCH(Segéd!C32,Palacsinták!$A$2:$A$1000,0))-((SUM(IF($C$2:C32=C32,$B$2:B32,0))-B32))</f>
        <v>15</v>
      </c>
      <c r="E32">
        <f ca="1">IF(Segéd!D32&gt;Vásárlás!B32,Vásárlás!B32,MAX(Segéd!D32,0))</f>
        <v>3</v>
      </c>
      <c r="F32" s="2">
        <f ca="1">+(Segéd!E32*'Üzleti adatok'!$B$5)</f>
        <v>1.0416666666666667E-3</v>
      </c>
      <c r="G32" s="2">
        <f ca="1">Vásárlás!A33-Vásárlás!A32</f>
        <v>9.490740740740744E-4</v>
      </c>
      <c r="H32" s="2">
        <f t="shared" ca="1" si="0"/>
        <v>9.2592592592592249E-5</v>
      </c>
      <c r="I32" t="b">
        <f t="shared" ca="1" si="1"/>
        <v>0</v>
      </c>
      <c r="M32">
        <f>Palacsinták!A32</f>
        <v>0</v>
      </c>
      <c r="N32" t="str">
        <f t="array" ref="N32">IF(M32&lt;&gt;0,MAX(IF(Vásárlás!$C$2:$C$1000=M32,IF(ROW(Vásárlás!$C$2:$C$1000)&lt;=$K$3,IF(Vásárlás!$D$2:$D$1000&gt;0,ROW(Vásárlás!$C$2:$C$1000),0),0))),"")</f>
        <v/>
      </c>
    </row>
    <row r="33" spans="1:14" x14ac:dyDescent="0.25">
      <c r="A33">
        <f ca="1">RANDBETWEEN(1,60*MINUTE('Üzleti adatok'!$B$3))</f>
        <v>82</v>
      </c>
      <c r="B33">
        <f ca="1">Vásárlás!B33</f>
        <v>5</v>
      </c>
      <c r="C33" t="str">
        <f ca="1">Vásárlás!C33</f>
        <v>Túrós</v>
      </c>
      <c r="D33">
        <f t="array" aca="1" ref="D33" ca="1">INDEX(Palacsinták!$C$2:$C$1000,MATCH(Segéd!C33,Palacsinták!$A$2:$A$1000,0))-((SUM(IF($C$2:C33=C33,$B$2:B33,0))-B33))</f>
        <v>-11</v>
      </c>
      <c r="E33">
        <f ca="1">IF(Segéd!D33&gt;Vásárlás!B33,Vásárlás!B33,MAX(Segéd!D33,0))</f>
        <v>0</v>
      </c>
      <c r="F33" s="2">
        <f ca="1">+(Segéd!E33*'Üzleti adatok'!$B$5)</f>
        <v>0</v>
      </c>
      <c r="G33" s="2">
        <f ca="1">Vásárlás!A34-Vásárlás!A33</f>
        <v>2.476851851851869E-3</v>
      </c>
      <c r="H33" s="2">
        <f t="shared" ca="1" si="0"/>
        <v>0</v>
      </c>
      <c r="I33" t="b">
        <f t="shared" ca="1" si="1"/>
        <v>0</v>
      </c>
      <c r="M33">
        <f>Palacsinták!A33</f>
        <v>0</v>
      </c>
      <c r="N33" t="str">
        <f t="array" ref="N33">IF(M33&lt;&gt;0,MAX(IF(Vásárlás!$C$2:$C$1000=M33,IF(ROW(Vásárlás!$C$2:$C$1000)&lt;=$K$3,IF(Vásárlás!$D$2:$D$1000&gt;0,ROW(Vásárlás!$C$2:$C$1000),0),0))),"")</f>
        <v/>
      </c>
    </row>
    <row r="34" spans="1:14" x14ac:dyDescent="0.25">
      <c r="A34">
        <f ca="1">RANDBETWEEN(1,60*MINUTE('Üzleti adatok'!$B$3))</f>
        <v>214</v>
      </c>
      <c r="B34">
        <f ca="1">Vásárlás!B34</f>
        <v>3</v>
      </c>
      <c r="C34" t="str">
        <f ca="1">Vásárlás!C34</f>
        <v>Túrós</v>
      </c>
      <c r="D34">
        <f t="array" aca="1" ref="D34" ca="1">INDEX(Palacsinták!$C$2:$C$1000,MATCH(Segéd!C34,Palacsinták!$A$2:$A$1000,0))-((SUM(IF($C$2:C34=C34,$B$2:B34,0))-B34))</f>
        <v>-16</v>
      </c>
      <c r="E34">
        <f ca="1">IF(Segéd!D34&gt;Vásárlás!B34,Vásárlás!B34,MAX(Segéd!D34,0))</f>
        <v>0</v>
      </c>
      <c r="F34" s="2">
        <f ca="1">+(Segéd!E34*'Üzleti adatok'!$B$5)</f>
        <v>0</v>
      </c>
      <c r="G34" s="2">
        <f ca="1">Vásárlás!A35-Vásárlás!A34</f>
        <v>8.796296296296191E-4</v>
      </c>
      <c r="H34" s="2">
        <f t="shared" ca="1" si="0"/>
        <v>0</v>
      </c>
      <c r="I34" t="b">
        <f t="shared" ca="1" si="1"/>
        <v>0</v>
      </c>
      <c r="M34">
        <f>Palacsinták!A34</f>
        <v>0</v>
      </c>
      <c r="N34" t="str">
        <f t="array" ref="N34">IF(M34&lt;&gt;0,MAX(IF(Vásárlás!$C$2:$C$1000=M34,IF(ROW(Vásárlás!$C$2:$C$1000)&lt;=$K$3,IF(Vásárlás!$D$2:$D$1000&gt;0,ROW(Vásárlás!$C$2:$C$1000),0),0))),"")</f>
        <v/>
      </c>
    </row>
    <row r="35" spans="1:14" x14ac:dyDescent="0.25">
      <c r="A35">
        <f ca="1">RANDBETWEEN(1,60*MINUTE('Üzleti adatok'!$B$3))</f>
        <v>76</v>
      </c>
      <c r="B35">
        <f ca="1">Vásárlás!B35</f>
        <v>3</v>
      </c>
      <c r="C35" t="str">
        <f ca="1">Vásárlás!C35</f>
        <v>Lekváros</v>
      </c>
      <c r="D35">
        <f t="array" aca="1" ref="D35" ca="1">INDEX(Palacsinták!$C$2:$C$1000,MATCH(Segéd!C35,Palacsinták!$A$2:$A$1000,0))-((SUM(IF($C$2:C35=C35,$B$2:B35,0))-B35))</f>
        <v>72</v>
      </c>
      <c r="E35">
        <f ca="1">IF(Segéd!D35&gt;Vásárlás!B35,Vásárlás!B35,MAX(Segéd!D35,0))</f>
        <v>3</v>
      </c>
      <c r="F35" s="2">
        <f ca="1">+(Segéd!E35*'Üzleti adatok'!$B$5)</f>
        <v>1.0416666666666667E-3</v>
      </c>
      <c r="G35" s="2">
        <f ca="1">Vásárlás!A36-Vásárlás!A35</f>
        <v>1.9675925925927151E-4</v>
      </c>
      <c r="H35" s="2">
        <f t="shared" ca="1" si="0"/>
        <v>8.4490740740739514E-4</v>
      </c>
      <c r="I35" t="b">
        <f t="shared" ca="1" si="1"/>
        <v>0</v>
      </c>
      <c r="M35">
        <f>Palacsinták!A35</f>
        <v>0</v>
      </c>
      <c r="N35" t="str">
        <f t="array" ref="N35">IF(M35&lt;&gt;0,MAX(IF(Vásárlás!$C$2:$C$1000=M35,IF(ROW(Vásárlás!$C$2:$C$1000)&lt;=$K$3,IF(Vásárlás!$D$2:$D$1000&gt;0,ROW(Vásárlás!$C$2:$C$1000),0),0))),"")</f>
        <v/>
      </c>
    </row>
    <row r="36" spans="1:14" x14ac:dyDescent="0.25">
      <c r="A36">
        <f ca="1">RANDBETWEEN(1,60*MINUTE('Üzleti adatok'!$B$3))</f>
        <v>17</v>
      </c>
      <c r="B36">
        <f ca="1">Vásárlás!B36</f>
        <v>5</v>
      </c>
      <c r="C36" t="str">
        <f ca="1">Vásárlás!C36</f>
        <v>Túrós</v>
      </c>
      <c r="D36">
        <f t="array" aca="1" ref="D36" ca="1">INDEX(Palacsinták!$C$2:$C$1000,MATCH(Segéd!C36,Palacsinták!$A$2:$A$1000,0))-((SUM(IF($C$2:C36=C36,$B$2:B36,0))-B36))</f>
        <v>-19</v>
      </c>
      <c r="E36">
        <f ca="1">IF(Segéd!D36&gt;Vásárlás!B36,Vásárlás!B36,MAX(Segéd!D36,0))</f>
        <v>0</v>
      </c>
      <c r="F36" s="2">
        <f ca="1">+(Segéd!E36*'Üzleti adatok'!$B$5)</f>
        <v>0</v>
      </c>
      <c r="G36" s="2">
        <f ca="1">Vásárlás!A37-Vásárlás!A36</f>
        <v>3.4374999999999822E-3</v>
      </c>
      <c r="H36" s="2">
        <f t="shared" ca="1" si="0"/>
        <v>0</v>
      </c>
      <c r="I36" t="b">
        <f t="shared" ca="1" si="1"/>
        <v>0</v>
      </c>
      <c r="M36">
        <f>Palacsinták!A36</f>
        <v>0</v>
      </c>
      <c r="N36" t="str">
        <f t="array" ref="N36">IF(M36&lt;&gt;0,MAX(IF(Vásárlás!$C$2:$C$1000=M36,IF(ROW(Vásárlás!$C$2:$C$1000)&lt;=$K$3,IF(Vásárlás!$D$2:$D$1000&gt;0,ROW(Vásárlás!$C$2:$C$1000),0),0))),"")</f>
        <v/>
      </c>
    </row>
    <row r="37" spans="1:14" x14ac:dyDescent="0.25">
      <c r="A37">
        <f ca="1">RANDBETWEEN(1,60*MINUTE('Üzleti adatok'!$B$3))</f>
        <v>297</v>
      </c>
      <c r="B37">
        <f ca="1">Vásárlás!B37</f>
        <v>2</v>
      </c>
      <c r="C37" t="str">
        <f ca="1">Vásárlás!C37</f>
        <v>Nutellás</v>
      </c>
      <c r="D37">
        <f t="array" aca="1" ref="D37" ca="1">INDEX(Palacsinták!$C$2:$C$1000,MATCH(Segéd!C37,Palacsinták!$A$2:$A$1000,0))-((SUM(IF($C$2:C37=C37,$B$2:B37,0))-B37))</f>
        <v>12</v>
      </c>
      <c r="E37">
        <f ca="1">IF(Segéd!D37&gt;Vásárlás!B37,Vásárlás!B37,MAX(Segéd!D37,0))</f>
        <v>2</v>
      </c>
      <c r="F37" s="2">
        <f ca="1">+(Segéd!E37*'Üzleti adatok'!$B$5)</f>
        <v>6.9444444444444447E-4</v>
      </c>
      <c r="G37" s="2">
        <f ca="1">Vásárlás!A38-Vásárlás!A37</f>
        <v>2.1990740740740478E-4</v>
      </c>
      <c r="H37" s="2">
        <f t="shared" ca="1" si="0"/>
        <v>4.745370370370397E-4</v>
      </c>
      <c r="I37" t="b">
        <f t="shared" ca="1" si="1"/>
        <v>0</v>
      </c>
      <c r="M37">
        <f>Palacsinták!A37</f>
        <v>0</v>
      </c>
      <c r="N37" t="str">
        <f t="array" ref="N37">IF(M37&lt;&gt;0,MAX(IF(Vásárlás!$C$2:$C$1000=M37,IF(ROW(Vásárlás!$C$2:$C$1000)&lt;=$K$3,IF(Vásárlás!$D$2:$D$1000&gt;0,ROW(Vásárlás!$C$2:$C$1000),0),0))),"")</f>
        <v/>
      </c>
    </row>
    <row r="38" spans="1:14" x14ac:dyDescent="0.25">
      <c r="A38">
        <f ca="1">RANDBETWEEN(1,60*MINUTE('Üzleti adatok'!$B$3))</f>
        <v>19</v>
      </c>
      <c r="B38">
        <f ca="1">Vásárlás!B38</f>
        <v>1</v>
      </c>
      <c r="C38" t="str">
        <f ca="1">Vásárlás!C38</f>
        <v>Lekváros</v>
      </c>
      <c r="D38">
        <f t="array" aca="1" ref="D38" ca="1">INDEX(Palacsinták!$C$2:$C$1000,MATCH(Segéd!C38,Palacsinták!$A$2:$A$1000,0))-((SUM(IF($C$2:C38=C38,$B$2:B38,0))-B38))</f>
        <v>69</v>
      </c>
      <c r="E38">
        <f ca="1">IF(Segéd!D38&gt;Vásárlás!B38,Vásárlás!B38,MAX(Segéd!D38,0))</f>
        <v>1</v>
      </c>
      <c r="F38" s="2">
        <f ca="1">+(Segéd!E38*'Üzleti adatok'!$B$5)</f>
        <v>3.4722222222222224E-4</v>
      </c>
      <c r="G38" s="2">
        <f ca="1">Vásárlás!A39-Vásárlás!A38</f>
        <v>3.310185185185166E-3</v>
      </c>
      <c r="H38" s="2">
        <f t="shared" ca="1" si="0"/>
        <v>0</v>
      </c>
      <c r="I38" t="b">
        <f t="shared" ca="1" si="1"/>
        <v>0</v>
      </c>
      <c r="M38">
        <f>Palacsinták!A38</f>
        <v>0</v>
      </c>
      <c r="N38" t="str">
        <f t="array" ref="N38">IF(M38&lt;&gt;0,MAX(IF(Vásárlás!$C$2:$C$1000=M38,IF(ROW(Vásárlás!$C$2:$C$1000)&lt;=$K$3,IF(Vásárlás!$D$2:$D$1000&gt;0,ROW(Vásárlás!$C$2:$C$1000),0),0))),"")</f>
        <v/>
      </c>
    </row>
    <row r="39" spans="1:14" x14ac:dyDescent="0.25">
      <c r="A39">
        <f ca="1">RANDBETWEEN(1,60*MINUTE('Üzleti adatok'!$B$3))</f>
        <v>286</v>
      </c>
      <c r="B39">
        <f ca="1">Vásárlás!B39</f>
        <v>1</v>
      </c>
      <c r="C39" t="str">
        <f ca="1">Vásárlás!C39</f>
        <v>Lekváros</v>
      </c>
      <c r="D39">
        <f t="array" aca="1" ref="D39" ca="1">INDEX(Palacsinták!$C$2:$C$1000,MATCH(Segéd!C39,Palacsinták!$A$2:$A$1000,0))-((SUM(IF($C$2:C39=C39,$B$2:B39,0))-B39))</f>
        <v>68</v>
      </c>
      <c r="E39">
        <f ca="1">IF(Segéd!D39&gt;Vásárlás!B39,Vásárlás!B39,MAX(Segéd!D39,0))</f>
        <v>1</v>
      </c>
      <c r="F39" s="2">
        <f ca="1">+(Segéd!E39*'Üzleti adatok'!$B$5)</f>
        <v>3.4722222222222224E-4</v>
      </c>
      <c r="G39" s="2">
        <f ca="1">Vásárlás!A40-Vásárlás!A39</f>
        <v>3.11342592592595E-3</v>
      </c>
      <c r="H39" s="2">
        <f t="shared" ca="1" si="0"/>
        <v>0</v>
      </c>
      <c r="I39" t="b">
        <f t="shared" ca="1" si="1"/>
        <v>0</v>
      </c>
      <c r="M39">
        <f>Palacsinták!A39</f>
        <v>0</v>
      </c>
      <c r="N39" t="str">
        <f t="array" ref="N39">IF(M39&lt;&gt;0,MAX(IF(Vásárlás!$C$2:$C$1000=M39,IF(ROW(Vásárlás!$C$2:$C$1000)&lt;=$K$3,IF(Vásárlás!$D$2:$D$1000&gt;0,ROW(Vásárlás!$C$2:$C$1000),0),0))),"")</f>
        <v/>
      </c>
    </row>
    <row r="40" spans="1:14" x14ac:dyDescent="0.25">
      <c r="A40">
        <f ca="1">RANDBETWEEN(1,60*MINUTE('Üzleti adatok'!$B$3))</f>
        <v>269</v>
      </c>
      <c r="B40">
        <f ca="1">Vásárlás!B40</f>
        <v>5</v>
      </c>
      <c r="C40" t="str">
        <f ca="1">Vásárlás!C40</f>
        <v>Túrós</v>
      </c>
      <c r="D40">
        <f t="array" aca="1" ref="D40" ca="1">INDEX(Palacsinták!$C$2:$C$1000,MATCH(Segéd!C40,Palacsinták!$A$2:$A$1000,0))-((SUM(IF($C$2:C40=C40,$B$2:B40,0))-B40))</f>
        <v>-24</v>
      </c>
      <c r="E40">
        <f ca="1">IF(Segéd!D40&gt;Vásárlás!B40,Vásárlás!B40,MAX(Segéd!D40,0))</f>
        <v>0</v>
      </c>
      <c r="F40" s="2">
        <f ca="1">+(Segéd!E40*'Üzleti adatok'!$B$5)</f>
        <v>0</v>
      </c>
      <c r="G40" s="2">
        <f ca="1">Vásárlás!A41-Vásárlás!A40</f>
        <v>1.9907407407407374E-3</v>
      </c>
      <c r="H40" s="2">
        <f t="shared" ca="1" si="0"/>
        <v>0</v>
      </c>
      <c r="I40" t="b">
        <f t="shared" ca="1" si="1"/>
        <v>0</v>
      </c>
      <c r="M40">
        <f>Palacsinták!A40</f>
        <v>0</v>
      </c>
      <c r="N40" t="str">
        <f t="array" ref="N40">IF(M40&lt;&gt;0,MAX(IF(Vásárlás!$C$2:$C$1000=M40,IF(ROW(Vásárlás!$C$2:$C$1000)&lt;=$K$3,IF(Vásárlás!$D$2:$D$1000&gt;0,ROW(Vásárlás!$C$2:$C$1000),0),0))),"")</f>
        <v/>
      </c>
    </row>
    <row r="41" spans="1:14" x14ac:dyDescent="0.25">
      <c r="A41">
        <f ca="1">RANDBETWEEN(1,60*MINUTE('Üzleti adatok'!$B$3))</f>
        <v>172</v>
      </c>
      <c r="B41">
        <f ca="1">Vásárlás!B41</f>
        <v>4</v>
      </c>
      <c r="C41" t="str">
        <f ca="1">Vásárlás!C41</f>
        <v>Lekváros</v>
      </c>
      <c r="D41">
        <f t="array" aca="1" ref="D41" ca="1">INDEX(Palacsinták!$C$2:$C$1000,MATCH(Segéd!C41,Palacsinták!$A$2:$A$1000,0))-((SUM(IF($C$2:C41=C41,$B$2:B41,0))-B41))</f>
        <v>67</v>
      </c>
      <c r="E41">
        <f ca="1">IF(Segéd!D41&gt;Vásárlás!B41,Vásárlás!B41,MAX(Segéd!D41,0))</f>
        <v>4</v>
      </c>
      <c r="F41" s="2">
        <f ca="1">+(Segéd!E41*'Üzleti adatok'!$B$5)</f>
        <v>1.3888888888888889E-3</v>
      </c>
      <c r="G41" s="2">
        <f ca="1">Vásárlás!A42-Vásárlás!A41</f>
        <v>1.4467592592592449E-3</v>
      </c>
      <c r="H41" s="2">
        <f t="shared" ca="1" si="0"/>
        <v>0</v>
      </c>
      <c r="I41" t="b">
        <f t="shared" ca="1" si="1"/>
        <v>0</v>
      </c>
      <c r="M41">
        <f>Palacsinták!A41</f>
        <v>0</v>
      </c>
      <c r="N41" t="str">
        <f t="array" ref="N41">IF(M41&lt;&gt;0,MAX(IF(Vásárlás!$C$2:$C$1000=M41,IF(ROW(Vásárlás!$C$2:$C$1000)&lt;=$K$3,IF(Vásárlás!$D$2:$D$1000&gt;0,ROW(Vásárlás!$C$2:$C$1000),0),0))),"")</f>
        <v/>
      </c>
    </row>
    <row r="42" spans="1:14" x14ac:dyDescent="0.25">
      <c r="A42">
        <f ca="1">RANDBETWEEN(1,60*MINUTE('Üzleti adatok'!$B$3))</f>
        <v>125</v>
      </c>
      <c r="B42">
        <f ca="1">Vásárlás!B42</f>
        <v>5</v>
      </c>
      <c r="C42" t="str">
        <f ca="1">Vásárlás!C42</f>
        <v>Lekváros</v>
      </c>
      <c r="D42">
        <f t="array" aca="1" ref="D42" ca="1">INDEX(Palacsinták!$C$2:$C$1000,MATCH(Segéd!C42,Palacsinták!$A$2:$A$1000,0))-((SUM(IF($C$2:C42=C42,$B$2:B42,0))-B42))</f>
        <v>63</v>
      </c>
      <c r="E42">
        <f ca="1">IF(Segéd!D42&gt;Vásárlás!B42,Vásárlás!B42,MAX(Segéd!D42,0))</f>
        <v>5</v>
      </c>
      <c r="F42" s="2">
        <f ca="1">+(Segéd!E42*'Üzleti adatok'!$B$5)</f>
        <v>1.7361111111111112E-3</v>
      </c>
      <c r="G42" s="2">
        <f ca="1">Vásárlás!A43-Vásárlás!A42</f>
        <v>3.2523148148148051E-3</v>
      </c>
      <c r="H42" s="2">
        <f t="shared" ca="1" si="0"/>
        <v>0</v>
      </c>
      <c r="I42" t="b">
        <f t="shared" ca="1" si="1"/>
        <v>0</v>
      </c>
      <c r="M42">
        <f>Palacsinták!A42</f>
        <v>0</v>
      </c>
      <c r="N42" t="str">
        <f t="array" ref="N42">IF(M42&lt;&gt;0,MAX(IF(Vásárlás!$C$2:$C$1000=M42,IF(ROW(Vásárlás!$C$2:$C$1000)&lt;=$K$3,IF(Vásárlás!$D$2:$D$1000&gt;0,ROW(Vásárlás!$C$2:$C$1000),0),0))),"")</f>
        <v/>
      </c>
    </row>
    <row r="43" spans="1:14" x14ac:dyDescent="0.25">
      <c r="A43">
        <f ca="1">RANDBETWEEN(1,60*MINUTE('Üzleti adatok'!$B$3))</f>
        <v>281</v>
      </c>
      <c r="B43">
        <f ca="1">Vásárlás!B43</f>
        <v>1</v>
      </c>
      <c r="C43" t="str">
        <f ca="1">Vásárlás!C43</f>
        <v>Lekváros</v>
      </c>
      <c r="D43">
        <f t="array" aca="1" ref="D43" ca="1">INDEX(Palacsinták!$C$2:$C$1000,MATCH(Segéd!C43,Palacsinták!$A$2:$A$1000,0))-((SUM(IF($C$2:C43=C43,$B$2:B43,0))-B43))</f>
        <v>58</v>
      </c>
      <c r="E43">
        <f ca="1">IF(Segéd!D43&gt;Vásárlás!B43,Vásárlás!B43,MAX(Segéd!D43,0))</f>
        <v>1</v>
      </c>
      <c r="F43" s="2">
        <f ca="1">+(Segéd!E43*'Üzleti adatok'!$B$5)</f>
        <v>3.4722222222222224E-4</v>
      </c>
      <c r="G43" s="2">
        <f ca="1">Vásárlás!A44-Vásárlás!A43</f>
        <v>4.6296296296294281E-4</v>
      </c>
      <c r="H43" s="2">
        <f t="shared" ca="1" si="0"/>
        <v>0</v>
      </c>
      <c r="I43" t="b">
        <f t="shared" ca="1" si="1"/>
        <v>0</v>
      </c>
      <c r="M43">
        <f>Palacsinták!A43</f>
        <v>0</v>
      </c>
      <c r="N43" t="str">
        <f t="array" ref="N43">IF(M43&lt;&gt;0,MAX(IF(Vásárlás!$C$2:$C$1000=M43,IF(ROW(Vásárlás!$C$2:$C$1000)&lt;=$K$3,IF(Vásárlás!$D$2:$D$1000&gt;0,ROW(Vásárlás!$C$2:$C$1000),0),0))),"")</f>
        <v/>
      </c>
    </row>
    <row r="44" spans="1:14" x14ac:dyDescent="0.25">
      <c r="A44">
        <f ca="1">RANDBETWEEN(1,60*MINUTE('Üzleti adatok'!$B$3))</f>
        <v>40</v>
      </c>
      <c r="B44">
        <f ca="1">Vásárlás!B44</f>
        <v>5</v>
      </c>
      <c r="C44" t="str">
        <f ca="1">Vásárlás!C44</f>
        <v>Lekváros</v>
      </c>
      <c r="D44">
        <f t="array" aca="1" ref="D44" ca="1">INDEX(Palacsinták!$C$2:$C$1000,MATCH(Segéd!C44,Palacsinták!$A$2:$A$1000,0))-((SUM(IF($C$2:C44=C44,$B$2:B44,0))-B44))</f>
        <v>57</v>
      </c>
      <c r="E44">
        <f ca="1">IF(Segéd!D44&gt;Vásárlás!B44,Vásárlás!B44,MAX(Segéd!D44,0))</f>
        <v>5</v>
      </c>
      <c r="F44" s="2">
        <f ca="1">+(Segéd!E44*'Üzleti adatok'!$B$5)</f>
        <v>1.7361111111111112E-3</v>
      </c>
      <c r="G44" s="2">
        <f ca="1">Vásárlás!A45-Vásárlás!A44</f>
        <v>1.8055555555555602E-3</v>
      </c>
      <c r="H44" s="2">
        <f t="shared" ca="1" si="0"/>
        <v>0</v>
      </c>
      <c r="I44" t="b">
        <f t="shared" ca="1" si="1"/>
        <v>0</v>
      </c>
      <c r="M44">
        <f>Palacsinták!A44</f>
        <v>0</v>
      </c>
      <c r="N44" t="str">
        <f t="array" ref="N44">IF(M44&lt;&gt;0,MAX(IF(Vásárlás!$C$2:$C$1000=M44,IF(ROW(Vásárlás!$C$2:$C$1000)&lt;=$K$3,IF(Vásárlás!$D$2:$D$1000&gt;0,ROW(Vásárlás!$C$2:$C$1000),0),0))),"")</f>
        <v/>
      </c>
    </row>
    <row r="45" spans="1:14" x14ac:dyDescent="0.25">
      <c r="A45">
        <f ca="1">RANDBETWEEN(1,60*MINUTE('Üzleti adatok'!$B$3))</f>
        <v>156</v>
      </c>
      <c r="B45">
        <f ca="1">Vásárlás!B45</f>
        <v>3</v>
      </c>
      <c r="C45" t="str">
        <f ca="1">Vásárlás!C45</f>
        <v>Lekváros</v>
      </c>
      <c r="D45">
        <f t="array" aca="1" ref="D45" ca="1">INDEX(Palacsinták!$C$2:$C$1000,MATCH(Segéd!C45,Palacsinták!$A$2:$A$1000,0))-((SUM(IF($C$2:C45=C45,$B$2:B45,0))-B45))</f>
        <v>52</v>
      </c>
      <c r="E45">
        <f ca="1">IF(Segéd!D45&gt;Vásárlás!B45,Vásárlás!B45,MAX(Segéd!D45,0))</f>
        <v>3</v>
      </c>
      <c r="F45" s="2">
        <f ca="1">+(Segéd!E45*'Üzleti adatok'!$B$5)</f>
        <v>1.0416666666666667E-3</v>
      </c>
      <c r="G45" s="2">
        <f ca="1">Vásárlás!A46-Vásárlás!A45</f>
        <v>2.3611111111110916E-3</v>
      </c>
      <c r="H45" s="2">
        <f t="shared" ca="1" si="0"/>
        <v>0</v>
      </c>
      <c r="I45" t="b">
        <f t="shared" ca="1" si="1"/>
        <v>0</v>
      </c>
      <c r="M45">
        <f>Palacsinták!A45</f>
        <v>0</v>
      </c>
      <c r="N45" t="str">
        <f t="array" ref="N45">IF(M45&lt;&gt;0,MAX(IF(Vásárlás!$C$2:$C$1000=M45,IF(ROW(Vásárlás!$C$2:$C$1000)&lt;=$K$3,IF(Vásárlás!$D$2:$D$1000&gt;0,ROW(Vásárlás!$C$2:$C$1000),0),0))),"")</f>
        <v/>
      </c>
    </row>
    <row r="46" spans="1:14" x14ac:dyDescent="0.25">
      <c r="A46">
        <f ca="1">RANDBETWEEN(1,60*MINUTE('Üzleti adatok'!$B$3))</f>
        <v>204</v>
      </c>
      <c r="B46">
        <f ca="1">Vásárlás!B46</f>
        <v>3</v>
      </c>
      <c r="C46" t="str">
        <f ca="1">Vásárlás!C46</f>
        <v>Túrós</v>
      </c>
      <c r="D46">
        <f t="array" aca="1" ref="D46" ca="1">INDEX(Palacsinták!$C$2:$C$1000,MATCH(Segéd!C46,Palacsinták!$A$2:$A$1000,0))-((SUM(IF($C$2:C46=C46,$B$2:B46,0))-B46))</f>
        <v>-29</v>
      </c>
      <c r="E46">
        <f ca="1">IF(Segéd!D46&gt;Vásárlás!B46,Vásárlás!B46,MAX(Segéd!D46,0))</f>
        <v>0</v>
      </c>
      <c r="F46" s="2">
        <f ca="1">+(Segéd!E46*'Üzleti adatok'!$B$5)</f>
        <v>0</v>
      </c>
      <c r="G46" s="2">
        <f ca="1">Vásárlás!A47-Vásárlás!A46</f>
        <v>3.1018518518518556E-3</v>
      </c>
      <c r="H46" s="2">
        <f t="shared" ca="1" si="0"/>
        <v>0</v>
      </c>
      <c r="I46" t="b">
        <f t="shared" ca="1" si="1"/>
        <v>0</v>
      </c>
      <c r="M46">
        <f>Palacsinták!A46</f>
        <v>0</v>
      </c>
      <c r="N46" t="str">
        <f t="array" ref="N46">IF(M46&lt;&gt;0,MAX(IF(Vásárlás!$C$2:$C$1000=M46,IF(ROW(Vásárlás!$C$2:$C$1000)&lt;=$K$3,IF(Vásárlás!$D$2:$D$1000&gt;0,ROW(Vásárlás!$C$2:$C$1000),0),0))),"")</f>
        <v/>
      </c>
    </row>
    <row r="47" spans="1:14" x14ac:dyDescent="0.25">
      <c r="A47">
        <f ca="1">RANDBETWEEN(1,60*MINUTE('Üzleti adatok'!$B$3))</f>
        <v>268</v>
      </c>
      <c r="B47">
        <f ca="1">Vásárlás!B47</f>
        <v>3</v>
      </c>
      <c r="C47" t="str">
        <f ca="1">Vásárlás!C47</f>
        <v>Túrós</v>
      </c>
      <c r="D47">
        <f t="array" aca="1" ref="D47" ca="1">INDEX(Palacsinták!$C$2:$C$1000,MATCH(Segéd!C47,Palacsinták!$A$2:$A$1000,0))-((SUM(IF($C$2:C47=C47,$B$2:B47,0))-B47))</f>
        <v>-32</v>
      </c>
      <c r="E47">
        <f ca="1">IF(Segéd!D47&gt;Vásárlás!B47,Vásárlás!B47,MAX(Segéd!D47,0))</f>
        <v>0</v>
      </c>
      <c r="F47" s="2">
        <f ca="1">+(Segéd!E47*'Üzleti adatok'!$B$5)</f>
        <v>0</v>
      </c>
      <c r="G47" s="2">
        <f ca="1">Vásárlás!A48-Vásárlás!A47</f>
        <v>5.0925925925926485E-4</v>
      </c>
      <c r="H47" s="2">
        <f t="shared" ca="1" si="0"/>
        <v>0</v>
      </c>
      <c r="I47" t="b">
        <f t="shared" ca="1" si="1"/>
        <v>0</v>
      </c>
      <c r="M47">
        <f>Palacsinták!A47</f>
        <v>0</v>
      </c>
      <c r="N47" t="str">
        <f t="array" ref="N47">IF(M47&lt;&gt;0,MAX(IF(Vásárlás!$C$2:$C$1000=M47,IF(ROW(Vásárlás!$C$2:$C$1000)&lt;=$K$3,IF(Vásárlás!$D$2:$D$1000&gt;0,ROW(Vásárlás!$C$2:$C$1000),0),0))),"")</f>
        <v/>
      </c>
    </row>
    <row r="48" spans="1:14" x14ac:dyDescent="0.25">
      <c r="A48">
        <f ca="1">RANDBETWEEN(1,60*MINUTE('Üzleti adatok'!$B$3))</f>
        <v>44</v>
      </c>
      <c r="B48">
        <f ca="1">Vásárlás!B48</f>
        <v>1</v>
      </c>
      <c r="C48" t="str">
        <f ca="1">Vásárlás!C48</f>
        <v>Túrós</v>
      </c>
      <c r="D48">
        <f t="array" aca="1" ref="D48" ca="1">INDEX(Palacsinták!$C$2:$C$1000,MATCH(Segéd!C48,Palacsinták!$A$2:$A$1000,0))-((SUM(IF($C$2:C48=C48,$B$2:B48,0))-B48))</f>
        <v>-35</v>
      </c>
      <c r="E48">
        <f ca="1">IF(Segéd!D48&gt;Vásárlás!B48,Vásárlás!B48,MAX(Segéd!D48,0))</f>
        <v>0</v>
      </c>
      <c r="F48" s="2">
        <f ca="1">+(Segéd!E48*'Üzleti adatok'!$B$5)</f>
        <v>0</v>
      </c>
      <c r="G48" s="2">
        <f ca="1">Vásárlás!A49-Vásárlás!A48</f>
        <v>2.6620370370372681E-4</v>
      </c>
      <c r="H48" s="2">
        <f t="shared" ca="1" si="0"/>
        <v>0</v>
      </c>
      <c r="I48" t="b">
        <f t="shared" ca="1" si="1"/>
        <v>0</v>
      </c>
      <c r="M48">
        <f>Palacsinták!A48</f>
        <v>0</v>
      </c>
      <c r="N48" t="str">
        <f t="array" ref="N48">IF(M48&lt;&gt;0,MAX(IF(Vásárlás!$C$2:$C$1000=M48,IF(ROW(Vásárlás!$C$2:$C$1000)&lt;=$K$3,IF(Vásárlás!$D$2:$D$1000&gt;0,ROW(Vásárlás!$C$2:$C$1000),0),0))),"")</f>
        <v/>
      </c>
    </row>
    <row r="49" spans="1:14" x14ac:dyDescent="0.25">
      <c r="A49">
        <f ca="1">RANDBETWEEN(1,60*MINUTE('Üzleti adatok'!$B$3))</f>
        <v>23</v>
      </c>
      <c r="B49">
        <f ca="1">Vásárlás!B49</f>
        <v>2</v>
      </c>
      <c r="C49" t="str">
        <f ca="1">Vásárlás!C49</f>
        <v>Túrós</v>
      </c>
      <c r="D49">
        <f t="array" aca="1" ref="D49" ca="1">INDEX(Palacsinták!$C$2:$C$1000,MATCH(Segéd!C49,Palacsinták!$A$2:$A$1000,0))-((SUM(IF($C$2:C49=C49,$B$2:B49,0))-B49))</f>
        <v>-36</v>
      </c>
      <c r="E49">
        <f ca="1">IF(Segéd!D49&gt;Vásárlás!B49,Vásárlás!B49,MAX(Segéd!D49,0))</f>
        <v>0</v>
      </c>
      <c r="F49" s="2">
        <f ca="1">+(Segéd!E49*'Üzleti adatok'!$B$5)</f>
        <v>0</v>
      </c>
      <c r="G49" s="2">
        <f ca="1">Vásárlás!A50-Vásárlás!A49</f>
        <v>3.1597222222222165E-3</v>
      </c>
      <c r="H49" s="2">
        <f t="shared" ca="1" si="0"/>
        <v>0</v>
      </c>
      <c r="I49" t="b">
        <f t="shared" ca="1" si="1"/>
        <v>0</v>
      </c>
      <c r="M49">
        <f>Palacsinták!A49</f>
        <v>0</v>
      </c>
      <c r="N49" t="str">
        <f t="array" ref="N49">IF(M49&lt;&gt;0,MAX(IF(Vásárlás!$C$2:$C$1000=M49,IF(ROW(Vásárlás!$C$2:$C$1000)&lt;=$K$3,IF(Vásárlás!$D$2:$D$1000&gt;0,ROW(Vásárlás!$C$2:$C$1000),0),0))),"")</f>
        <v/>
      </c>
    </row>
    <row r="50" spans="1:14" x14ac:dyDescent="0.25">
      <c r="A50">
        <f ca="1">RANDBETWEEN(1,60*MINUTE('Üzleti adatok'!$B$3))</f>
        <v>273</v>
      </c>
      <c r="B50">
        <f ca="1">Vásárlás!B50</f>
        <v>1</v>
      </c>
      <c r="C50" t="str">
        <f ca="1">Vásárlás!C50</f>
        <v>Túrós</v>
      </c>
      <c r="D50">
        <f t="array" aca="1" ref="D50" ca="1">INDEX(Palacsinták!$C$2:$C$1000,MATCH(Segéd!C50,Palacsinták!$A$2:$A$1000,0))-((SUM(IF($C$2:C50=C50,$B$2:B50,0))-B50))</f>
        <v>-38</v>
      </c>
      <c r="E50">
        <f ca="1">IF(Segéd!D50&gt;Vásárlás!B50,Vásárlás!B50,MAX(Segéd!D50,0))</f>
        <v>0</v>
      </c>
      <c r="F50" s="2">
        <f ca="1">+(Segéd!E50*'Üzleti adatok'!$B$5)</f>
        <v>0</v>
      </c>
      <c r="G50" s="2">
        <f ca="1">Vásárlás!A51-Vásárlás!A50</f>
        <v>3.0092592592592671E-3</v>
      </c>
      <c r="H50" s="2">
        <f t="shared" ca="1" si="0"/>
        <v>0</v>
      </c>
      <c r="I50" t="b">
        <f t="shared" ca="1" si="1"/>
        <v>0</v>
      </c>
      <c r="M50">
        <f>Palacsinták!A50</f>
        <v>0</v>
      </c>
      <c r="N50" t="str">
        <f t="array" ref="N50">IF(M50&lt;&gt;0,MAX(IF(Vásárlás!$C$2:$C$1000=M50,IF(ROW(Vásárlás!$C$2:$C$1000)&lt;=$K$3,IF(Vásárlás!$D$2:$D$1000&gt;0,ROW(Vásárlás!$C$2:$C$1000),0),0))),"")</f>
        <v/>
      </c>
    </row>
    <row r="51" spans="1:14" x14ac:dyDescent="0.25">
      <c r="A51">
        <f ca="1">RANDBETWEEN(1,60*MINUTE('Üzleti adatok'!$B$3))</f>
        <v>260</v>
      </c>
      <c r="B51">
        <f ca="1">Vásárlás!B51</f>
        <v>2</v>
      </c>
      <c r="C51" t="str">
        <f ca="1">Vásárlás!C51</f>
        <v>Lekváros</v>
      </c>
      <c r="D51">
        <f t="array" aca="1" ref="D51" ca="1">INDEX(Palacsinták!$C$2:$C$1000,MATCH(Segéd!C51,Palacsinták!$A$2:$A$1000,0))-((SUM(IF($C$2:C51=C51,$B$2:B51,0))-B51))</f>
        <v>49</v>
      </c>
      <c r="E51">
        <f ca="1">IF(Segéd!D51&gt;Vásárlás!B51,Vásárlás!B51,MAX(Segéd!D51,0))</f>
        <v>2</v>
      </c>
      <c r="F51" s="2">
        <f ca="1">+(Segéd!E51*'Üzleti adatok'!$B$5)</f>
        <v>6.9444444444444447E-4</v>
      </c>
      <c r="G51" s="2">
        <f ca="1">Vásárlás!A52-Vásárlás!A51</f>
        <v>2.6041666666666852E-3</v>
      </c>
      <c r="H51" s="2">
        <f t="shared" ca="1" si="0"/>
        <v>0</v>
      </c>
      <c r="I51" t="b">
        <f t="shared" ca="1" si="1"/>
        <v>0</v>
      </c>
      <c r="M51">
        <f>Palacsinták!A51</f>
        <v>0</v>
      </c>
      <c r="N51" t="str">
        <f t="array" ref="N51">IF(M51&lt;&gt;0,MAX(IF(Vásárlás!$C$2:$C$1000=M51,IF(ROW(Vásárlás!$C$2:$C$1000)&lt;=$K$3,IF(Vásárlás!$D$2:$D$1000&gt;0,ROW(Vásárlás!$C$2:$C$1000),0),0))),"")</f>
        <v/>
      </c>
    </row>
    <row r="52" spans="1:14" x14ac:dyDescent="0.25">
      <c r="A52">
        <f ca="1">RANDBETWEEN(1,60*MINUTE('Üzleti adatok'!$B$3))</f>
        <v>225</v>
      </c>
      <c r="B52">
        <f ca="1">Vásárlás!B52</f>
        <v>4</v>
      </c>
      <c r="C52" t="str">
        <f ca="1">Vásárlás!C52</f>
        <v>Nutellás</v>
      </c>
      <c r="D52">
        <f t="array" aca="1" ref="D52" ca="1">INDEX(Palacsinták!$C$2:$C$1000,MATCH(Segéd!C52,Palacsinták!$A$2:$A$1000,0))-((SUM(IF($C$2:C52=C52,$B$2:B52,0))-B52))</f>
        <v>10</v>
      </c>
      <c r="E52">
        <f ca="1">IF(Segéd!D52&gt;Vásárlás!B52,Vásárlás!B52,MAX(Segéd!D52,0))</f>
        <v>4</v>
      </c>
      <c r="F52" s="2">
        <f ca="1">+(Segéd!E52*'Üzleti adatok'!$B$5)</f>
        <v>1.3888888888888889E-3</v>
      </c>
      <c r="G52" s="2">
        <f ca="1">Vásárlás!A53-Vásárlás!A52</f>
        <v>2.6967592592592737E-3</v>
      </c>
      <c r="H52" s="2">
        <f t="shared" ca="1" si="0"/>
        <v>0</v>
      </c>
      <c r="I52" t="b">
        <f t="shared" ca="1" si="1"/>
        <v>0</v>
      </c>
      <c r="M52">
        <f>Palacsinták!A52</f>
        <v>0</v>
      </c>
      <c r="N52" t="str">
        <f t="array" ref="N52">IF(M52&lt;&gt;0,MAX(IF(Vásárlás!$C$2:$C$1000=M52,IF(ROW(Vásárlás!$C$2:$C$1000)&lt;=$K$3,IF(Vásárlás!$D$2:$D$1000&gt;0,ROW(Vásárlás!$C$2:$C$1000),0),0))),"")</f>
        <v/>
      </c>
    </row>
    <row r="53" spans="1:14" x14ac:dyDescent="0.25">
      <c r="A53">
        <f ca="1">RANDBETWEEN(1,60*MINUTE('Üzleti adatok'!$B$3))</f>
        <v>233</v>
      </c>
      <c r="B53">
        <f ca="1">Vásárlás!B53</f>
        <v>1</v>
      </c>
      <c r="C53" t="str">
        <f ca="1">Vásárlás!C53</f>
        <v>Túrós</v>
      </c>
      <c r="D53">
        <f t="array" aca="1" ref="D53" ca="1">INDEX(Palacsinták!$C$2:$C$1000,MATCH(Segéd!C53,Palacsinták!$A$2:$A$1000,0))-((SUM(IF($C$2:C53=C53,$B$2:B53,0))-B53))</f>
        <v>-39</v>
      </c>
      <c r="E53">
        <f ca="1">IF(Segéd!D53&gt;Vásárlás!B53,Vásárlás!B53,MAX(Segéd!D53,0))</f>
        <v>0</v>
      </c>
      <c r="F53" s="2">
        <f ca="1">+(Segéd!E53*'Üzleti adatok'!$B$5)</f>
        <v>0</v>
      </c>
      <c r="G53" s="2">
        <f ca="1">Vásárlás!A54-Vásárlás!A53</f>
        <v>1.8750000000000155E-3</v>
      </c>
      <c r="H53" s="2">
        <f t="shared" ca="1" si="0"/>
        <v>0</v>
      </c>
      <c r="I53" t="b">
        <f t="shared" ca="1" si="1"/>
        <v>0</v>
      </c>
      <c r="M53">
        <f>Palacsinták!A53</f>
        <v>0</v>
      </c>
      <c r="N53" t="str">
        <f t="array" ref="N53">IF(M53&lt;&gt;0,MAX(IF(Vásárlás!$C$2:$C$1000=M53,IF(ROW(Vásárlás!$C$2:$C$1000)&lt;=$K$3,IF(Vásárlás!$D$2:$D$1000&gt;0,ROW(Vásárlás!$C$2:$C$1000),0),0))),"")</f>
        <v/>
      </c>
    </row>
    <row r="54" spans="1:14" x14ac:dyDescent="0.25">
      <c r="A54">
        <f ca="1">RANDBETWEEN(1,60*MINUTE('Üzleti adatok'!$B$3))</f>
        <v>162</v>
      </c>
      <c r="B54">
        <f ca="1">Vásárlás!B54</f>
        <v>3</v>
      </c>
      <c r="C54" t="str">
        <f ca="1">Vásárlás!C54</f>
        <v>Túrós</v>
      </c>
      <c r="D54">
        <f t="array" aca="1" ref="D54" ca="1">INDEX(Palacsinták!$C$2:$C$1000,MATCH(Segéd!C54,Palacsinták!$A$2:$A$1000,0))-((SUM(IF($C$2:C54=C54,$B$2:B54,0))-B54))</f>
        <v>-40</v>
      </c>
      <c r="E54">
        <f ca="1">IF(Segéd!D54&gt;Vásárlás!B54,Vásárlás!B54,MAX(Segéd!D54,0))</f>
        <v>0</v>
      </c>
      <c r="F54" s="2">
        <f ca="1">+(Segéd!E54*'Üzleti adatok'!$B$5)</f>
        <v>0</v>
      </c>
      <c r="G54" s="2">
        <f ca="1">Vásárlás!A55-Vásárlás!A54</f>
        <v>3.2870370370370328E-3</v>
      </c>
      <c r="H54" s="2">
        <f t="shared" ca="1" si="0"/>
        <v>0</v>
      </c>
      <c r="I54" t="b">
        <f t="shared" ca="1" si="1"/>
        <v>0</v>
      </c>
      <c r="M54">
        <f>Palacsinták!A54</f>
        <v>0</v>
      </c>
      <c r="N54" t="str">
        <f t="array" ref="N54">IF(M54&lt;&gt;0,MAX(IF(Vásárlás!$C$2:$C$1000=M54,IF(ROW(Vásárlás!$C$2:$C$1000)&lt;=$K$3,IF(Vásárlás!$D$2:$D$1000&gt;0,ROW(Vásárlás!$C$2:$C$1000),0),0))),"")</f>
        <v/>
      </c>
    </row>
    <row r="55" spans="1:14" x14ac:dyDescent="0.25">
      <c r="A55">
        <f ca="1">RANDBETWEEN(1,60*MINUTE('Üzleti adatok'!$B$3))</f>
        <v>284</v>
      </c>
      <c r="B55">
        <f ca="1">Vásárlás!B55</f>
        <v>1</v>
      </c>
      <c r="C55" t="str">
        <f ca="1">Vásárlás!C55</f>
        <v>Nutellás</v>
      </c>
      <c r="D55">
        <f t="array" aca="1" ref="D55" ca="1">INDEX(Palacsinták!$C$2:$C$1000,MATCH(Segéd!C55,Palacsinták!$A$2:$A$1000,0))-((SUM(IF($C$2:C55=C55,$B$2:B55,0))-B55))</f>
        <v>6</v>
      </c>
      <c r="E55">
        <f ca="1">IF(Segéd!D55&gt;Vásárlás!B55,Vásárlás!B55,MAX(Segéd!D55,0))</f>
        <v>1</v>
      </c>
      <c r="F55" s="2">
        <f ca="1">+(Segéd!E55*'Üzleti adatok'!$B$5)</f>
        <v>3.4722222222222224E-4</v>
      </c>
      <c r="G55" s="2">
        <f ca="1">Vásárlás!A56-Vásárlás!A55</f>
        <v>1.2615740740740677E-3</v>
      </c>
      <c r="H55" s="2">
        <f t="shared" ca="1" si="0"/>
        <v>0</v>
      </c>
      <c r="I55" t="b">
        <f t="shared" ca="1" si="1"/>
        <v>0</v>
      </c>
      <c r="M55">
        <f>Palacsinták!A55</f>
        <v>0</v>
      </c>
      <c r="N55" t="str">
        <f t="array" ref="N55">IF(M55&lt;&gt;0,MAX(IF(Vásárlás!$C$2:$C$1000=M55,IF(ROW(Vásárlás!$C$2:$C$1000)&lt;=$K$3,IF(Vásárlás!$D$2:$D$1000&gt;0,ROW(Vásárlás!$C$2:$C$1000),0),0))),"")</f>
        <v/>
      </c>
    </row>
    <row r="56" spans="1:14" x14ac:dyDescent="0.25">
      <c r="A56">
        <f ca="1">RANDBETWEEN(1,60*MINUTE('Üzleti adatok'!$B$3))</f>
        <v>109</v>
      </c>
      <c r="B56">
        <f ca="1">Vásárlás!B56</f>
        <v>5</v>
      </c>
      <c r="C56" t="str">
        <f ca="1">Vásárlás!C56</f>
        <v>Túrós</v>
      </c>
      <c r="D56">
        <f t="array" aca="1" ref="D56" ca="1">INDEX(Palacsinták!$C$2:$C$1000,MATCH(Segéd!C56,Palacsinták!$A$2:$A$1000,0))-((SUM(IF($C$2:C56=C56,$B$2:B56,0))-B56))</f>
        <v>-43</v>
      </c>
      <c r="E56">
        <f ca="1">IF(Segéd!D56&gt;Vásárlás!B56,Vásárlás!B56,MAX(Segéd!D56,0))</f>
        <v>0</v>
      </c>
      <c r="F56" s="2">
        <f ca="1">+(Segéd!E56*'Üzleti adatok'!$B$5)</f>
        <v>0</v>
      </c>
      <c r="G56" s="2">
        <f ca="1">Vásárlás!A57-Vásárlás!A56</f>
        <v>2.5810185185184964E-3</v>
      </c>
      <c r="H56" s="2">
        <f t="shared" ca="1" si="0"/>
        <v>0</v>
      </c>
      <c r="I56" t="b">
        <f t="shared" ca="1" si="1"/>
        <v>0</v>
      </c>
      <c r="M56">
        <f>Palacsinták!A56</f>
        <v>0</v>
      </c>
      <c r="N56" t="str">
        <f t="array" ref="N56">IF(M56&lt;&gt;0,MAX(IF(Vásárlás!$C$2:$C$1000=M56,IF(ROW(Vásárlás!$C$2:$C$1000)&lt;=$K$3,IF(Vásárlás!$D$2:$D$1000&gt;0,ROW(Vásárlás!$C$2:$C$1000),0),0))),"")</f>
        <v/>
      </c>
    </row>
    <row r="57" spans="1:14" x14ac:dyDescent="0.25">
      <c r="A57">
        <f ca="1">RANDBETWEEN(1,60*MINUTE('Üzleti adatok'!$B$3))</f>
        <v>223</v>
      </c>
      <c r="B57">
        <f ca="1">Vásárlás!B57</f>
        <v>1</v>
      </c>
      <c r="C57" t="str">
        <f ca="1">Vásárlás!C57</f>
        <v>Túrós</v>
      </c>
      <c r="D57">
        <f t="array" aca="1" ref="D57" ca="1">INDEX(Palacsinták!$C$2:$C$1000,MATCH(Segéd!C57,Palacsinták!$A$2:$A$1000,0))-((SUM(IF($C$2:C57=C57,$B$2:B57,0))-B57))</f>
        <v>-48</v>
      </c>
      <c r="E57">
        <f ca="1">IF(Segéd!D57&gt;Vásárlás!B57,Vásárlás!B57,MAX(Segéd!D57,0))</f>
        <v>0</v>
      </c>
      <c r="F57" s="2">
        <f ca="1">+(Segéd!E57*'Üzleti adatok'!$B$5)</f>
        <v>0</v>
      </c>
      <c r="G57" s="2">
        <f ca="1">Vásárlás!A58-Vásárlás!A57</f>
        <v>2.2337962962962754E-3</v>
      </c>
      <c r="H57" s="2">
        <f t="shared" ca="1" si="0"/>
        <v>0</v>
      </c>
      <c r="I57" t="b">
        <f t="shared" ca="1" si="1"/>
        <v>0</v>
      </c>
      <c r="M57">
        <f>Palacsinták!A57</f>
        <v>0</v>
      </c>
      <c r="N57" t="str">
        <f t="array" ref="N57">IF(M57&lt;&gt;0,MAX(IF(Vásárlás!$C$2:$C$1000=M57,IF(ROW(Vásárlás!$C$2:$C$1000)&lt;=$K$3,IF(Vásárlás!$D$2:$D$1000&gt;0,ROW(Vásárlás!$C$2:$C$1000),0),0))),"")</f>
        <v/>
      </c>
    </row>
    <row r="58" spans="1:14" x14ac:dyDescent="0.25">
      <c r="A58">
        <f ca="1">RANDBETWEEN(1,60*MINUTE('Üzleti adatok'!$B$3))</f>
        <v>193</v>
      </c>
      <c r="B58">
        <f ca="1">Vásárlás!B58</f>
        <v>1</v>
      </c>
      <c r="C58" t="str">
        <f ca="1">Vásárlás!C58</f>
        <v>Nutellás</v>
      </c>
      <c r="D58">
        <f t="array" aca="1" ref="D58" ca="1">INDEX(Palacsinták!$C$2:$C$1000,MATCH(Segéd!C58,Palacsinták!$A$2:$A$1000,0))-((SUM(IF($C$2:C58=C58,$B$2:B58,0))-B58))</f>
        <v>5</v>
      </c>
      <c r="E58">
        <f ca="1">IF(Segéd!D58&gt;Vásárlás!B58,Vásárlás!B58,MAX(Segéd!D58,0))</f>
        <v>1</v>
      </c>
      <c r="F58" s="2">
        <f ca="1">+(Segéd!E58*'Üzleti adatok'!$B$5)</f>
        <v>3.4722222222222224E-4</v>
      </c>
      <c r="G58" s="2">
        <f ca="1">Vásárlás!A59-Vásárlás!A58</f>
        <v>1.5046296296296058E-3</v>
      </c>
      <c r="H58" s="2">
        <f t="shared" ca="1" si="0"/>
        <v>0</v>
      </c>
      <c r="I58" t="b">
        <f t="shared" ca="1" si="1"/>
        <v>0</v>
      </c>
      <c r="M58">
        <f>Palacsinták!A58</f>
        <v>0</v>
      </c>
      <c r="N58" t="str">
        <f t="array" ref="N58">IF(M58&lt;&gt;0,MAX(IF(Vásárlás!$C$2:$C$1000=M58,IF(ROW(Vásárlás!$C$2:$C$1000)&lt;=$K$3,IF(Vásárlás!$D$2:$D$1000&gt;0,ROW(Vásárlás!$C$2:$C$1000),0),0))),"")</f>
        <v/>
      </c>
    </row>
    <row r="59" spans="1:14" x14ac:dyDescent="0.25">
      <c r="A59">
        <f ca="1">RANDBETWEEN(1,60*MINUTE('Üzleti adatok'!$B$3))</f>
        <v>130</v>
      </c>
      <c r="B59">
        <f ca="1">Vásárlás!B59</f>
        <v>5</v>
      </c>
      <c r="C59" t="str">
        <f ca="1">Vásárlás!C59</f>
        <v>Túrós</v>
      </c>
      <c r="D59">
        <f t="array" aca="1" ref="D59" ca="1">INDEX(Palacsinták!$C$2:$C$1000,MATCH(Segéd!C59,Palacsinták!$A$2:$A$1000,0))-((SUM(IF($C$2:C59=C59,$B$2:B59,0))-B59))</f>
        <v>-49</v>
      </c>
      <c r="E59">
        <f ca="1">IF(Segéd!D59&gt;Vásárlás!B59,Vásárlás!B59,MAX(Segéd!D59,0))</f>
        <v>0</v>
      </c>
      <c r="F59" s="2">
        <f ca="1">+(Segéd!E59*'Üzleti adatok'!$B$5)</f>
        <v>0</v>
      </c>
      <c r="G59" s="2">
        <f ca="1">Vásárlás!A60-Vásárlás!A59</f>
        <v>2.8240740740740899E-3</v>
      </c>
      <c r="H59" s="2">
        <f t="shared" ca="1" si="0"/>
        <v>0</v>
      </c>
      <c r="I59" t="b">
        <f t="shared" ca="1" si="1"/>
        <v>0</v>
      </c>
      <c r="M59">
        <f>Palacsinták!A59</f>
        <v>0</v>
      </c>
      <c r="N59" t="str">
        <f t="array" ref="N59">IF(M59&lt;&gt;0,MAX(IF(Vásárlás!$C$2:$C$1000=M59,IF(ROW(Vásárlás!$C$2:$C$1000)&lt;=$K$3,IF(Vásárlás!$D$2:$D$1000&gt;0,ROW(Vásárlás!$C$2:$C$1000),0),0))),"")</f>
        <v/>
      </c>
    </row>
    <row r="60" spans="1:14" x14ac:dyDescent="0.25">
      <c r="A60">
        <f ca="1">RANDBETWEEN(1,60*MINUTE('Üzleti adatok'!$B$3))</f>
        <v>244</v>
      </c>
      <c r="B60">
        <f ca="1">Vásárlás!B60</f>
        <v>1</v>
      </c>
      <c r="C60" t="str">
        <f ca="1">Vásárlás!C60</f>
        <v>Túrós</v>
      </c>
      <c r="D60">
        <f t="array" aca="1" ref="D60" ca="1">INDEX(Palacsinták!$C$2:$C$1000,MATCH(Segéd!C60,Palacsinták!$A$2:$A$1000,0))-((SUM(IF($C$2:C60=C60,$B$2:B60,0))-B60))</f>
        <v>-54</v>
      </c>
      <c r="E60">
        <f ca="1">IF(Segéd!D60&gt;Vásárlás!B60,Vásárlás!B60,MAX(Segéd!D60,0))</f>
        <v>0</v>
      </c>
      <c r="F60" s="2">
        <f ca="1">+(Segéd!E60*'Üzleti adatok'!$B$5)</f>
        <v>0</v>
      </c>
      <c r="G60" s="2">
        <f ca="1">Vásárlás!A61-Vásárlás!A60</f>
        <v>3.2523148148148051E-3</v>
      </c>
      <c r="H60" s="2">
        <f t="shared" ca="1" si="0"/>
        <v>0</v>
      </c>
      <c r="I60" t="b">
        <f t="shared" ca="1" si="1"/>
        <v>0</v>
      </c>
      <c r="M60">
        <f>Palacsinták!A60</f>
        <v>0</v>
      </c>
      <c r="N60" t="str">
        <f t="array" ref="N60">IF(M60&lt;&gt;0,MAX(IF(Vásárlás!$C$2:$C$1000=M60,IF(ROW(Vásárlás!$C$2:$C$1000)&lt;=$K$3,IF(Vásárlás!$D$2:$D$1000&gt;0,ROW(Vásárlás!$C$2:$C$1000),0),0))),"")</f>
        <v/>
      </c>
    </row>
    <row r="61" spans="1:14" x14ac:dyDescent="0.25">
      <c r="A61">
        <f ca="1">RANDBETWEEN(1,60*MINUTE('Üzleti adatok'!$B$3))</f>
        <v>281</v>
      </c>
      <c r="B61">
        <f ca="1">Vásárlás!B61</f>
        <v>4</v>
      </c>
      <c r="C61" t="str">
        <f ca="1">Vásárlás!C61</f>
        <v>Nutellás</v>
      </c>
      <c r="D61">
        <f t="array" aca="1" ref="D61" ca="1">INDEX(Palacsinták!$C$2:$C$1000,MATCH(Segéd!C61,Palacsinták!$A$2:$A$1000,0))-((SUM(IF($C$2:C61=C61,$B$2:B61,0))-B61))</f>
        <v>4</v>
      </c>
      <c r="E61">
        <f ca="1">IF(Segéd!D61&gt;Vásárlás!B61,Vásárlás!B61,MAX(Segéd!D61,0))</f>
        <v>4</v>
      </c>
      <c r="F61" s="2">
        <f ca="1">+(Segéd!E61*'Üzleti adatok'!$B$5)</f>
        <v>1.3888888888888889E-3</v>
      </c>
      <c r="G61" s="2">
        <f ca="1">Vásárlás!A62-Vásárlás!A61</f>
        <v>2.3611111111110916E-3</v>
      </c>
      <c r="H61" s="2">
        <f t="shared" ca="1" si="0"/>
        <v>0</v>
      </c>
      <c r="I61" t="b">
        <f t="shared" ca="1" si="1"/>
        <v>1</v>
      </c>
      <c r="M61">
        <f>Palacsinták!A61</f>
        <v>0</v>
      </c>
      <c r="N61" t="str">
        <f t="array" ref="N61">IF(M61&lt;&gt;0,MAX(IF(Vásárlás!$C$2:$C$1000=M61,IF(ROW(Vásárlás!$C$2:$C$1000)&lt;=$K$3,IF(Vásárlás!$D$2:$D$1000&gt;0,ROW(Vásárlás!$C$2:$C$1000),0),0))),"")</f>
        <v/>
      </c>
    </row>
    <row r="62" spans="1:14" x14ac:dyDescent="0.25">
      <c r="A62">
        <f ca="1">RANDBETWEEN(1,60*MINUTE('Üzleti adatok'!$B$3))</f>
        <v>204</v>
      </c>
      <c r="B62">
        <f ca="1">Vásárlás!B62</f>
        <v>3</v>
      </c>
      <c r="C62" t="str">
        <f ca="1">Vásárlás!C62</f>
        <v>Túrós</v>
      </c>
      <c r="D62">
        <f t="array" aca="1" ref="D62" ca="1">INDEX(Palacsinták!$C$2:$C$1000,MATCH(Segéd!C62,Palacsinták!$A$2:$A$1000,0))-((SUM(IF($C$2:C62=C62,$B$2:B62,0))-B62))</f>
        <v>-55</v>
      </c>
      <c r="E62">
        <f ca="1">IF(Segéd!D62&gt;Vásárlás!B62,Vásárlás!B62,MAX(Segéd!D62,0))</f>
        <v>0</v>
      </c>
      <c r="F62" s="2">
        <f ca="1">+(Segéd!E62*'Üzleti adatok'!$B$5)</f>
        <v>0</v>
      </c>
      <c r="G62" s="2">
        <f ca="1">Vásárlás!A63-Vásárlás!A62</f>
        <v>5.7870370370360913E-5</v>
      </c>
      <c r="H62" s="2">
        <f t="shared" ca="1" si="0"/>
        <v>0</v>
      </c>
      <c r="I62" t="b">
        <f t="shared" ca="1" si="1"/>
        <v>0</v>
      </c>
      <c r="M62">
        <f>Palacsinták!A62</f>
        <v>0</v>
      </c>
      <c r="N62" t="str">
        <f t="array" ref="N62">IF(M62&lt;&gt;0,MAX(IF(Vásárlás!$C$2:$C$1000=M62,IF(ROW(Vásárlás!$C$2:$C$1000)&lt;=$K$3,IF(Vásárlás!$D$2:$D$1000&gt;0,ROW(Vásárlás!$C$2:$C$1000),0),0))),"")</f>
        <v/>
      </c>
    </row>
    <row r="63" spans="1:14" x14ac:dyDescent="0.25">
      <c r="A63">
        <f ca="1">RANDBETWEEN(1,60*MINUTE('Üzleti adatok'!$B$3))</f>
        <v>5</v>
      </c>
      <c r="B63">
        <f ca="1">Vásárlás!B63</f>
        <v>3</v>
      </c>
      <c r="C63" t="str">
        <f ca="1">Vásárlás!C63</f>
        <v>Túrós</v>
      </c>
      <c r="D63">
        <f t="array" aca="1" ref="D63" ca="1">INDEX(Palacsinták!$C$2:$C$1000,MATCH(Segéd!C63,Palacsinták!$A$2:$A$1000,0))-((SUM(IF($C$2:C63=C63,$B$2:B63,0))-B63))</f>
        <v>-58</v>
      </c>
      <c r="E63">
        <f ca="1">IF(Segéd!D63&gt;Vásárlás!B63,Vásárlás!B63,MAX(Segéd!D63,0))</f>
        <v>0</v>
      </c>
      <c r="F63" s="2">
        <f ca="1">+(Segéd!E63*'Üzleti adatok'!$B$5)</f>
        <v>0</v>
      </c>
      <c r="G63" s="2">
        <f ca="1">Vásárlás!A64-Vásárlás!A63</f>
        <v>1.7592592592592382E-3</v>
      </c>
      <c r="H63" s="2">
        <f t="shared" ca="1" si="0"/>
        <v>0</v>
      </c>
      <c r="I63" t="b">
        <f t="shared" ca="1" si="1"/>
        <v>0</v>
      </c>
      <c r="M63">
        <f>Palacsinták!A63</f>
        <v>0</v>
      </c>
      <c r="N63" t="str">
        <f t="array" ref="N63">IF(M63&lt;&gt;0,MAX(IF(Vásárlás!$C$2:$C$1000=M63,IF(ROW(Vásárlás!$C$2:$C$1000)&lt;=$K$3,IF(Vásárlás!$D$2:$D$1000&gt;0,ROW(Vásárlás!$C$2:$C$1000),0),0))),"")</f>
        <v/>
      </c>
    </row>
    <row r="64" spans="1:14" x14ac:dyDescent="0.25">
      <c r="A64">
        <f ca="1">RANDBETWEEN(1,60*MINUTE('Üzleti adatok'!$B$3))</f>
        <v>152</v>
      </c>
      <c r="B64">
        <f ca="1">Vásárlás!B64</f>
        <v>5</v>
      </c>
      <c r="C64" t="str">
        <f ca="1">Vásárlás!C64</f>
        <v>Túrós</v>
      </c>
      <c r="D64">
        <f t="array" aca="1" ref="D64" ca="1">INDEX(Palacsinták!$C$2:$C$1000,MATCH(Segéd!C64,Palacsinták!$A$2:$A$1000,0))-((SUM(IF($C$2:C64=C64,$B$2:B64,0))-B64))</f>
        <v>-61</v>
      </c>
      <c r="E64">
        <f ca="1">IF(Segéd!D64&gt;Vásárlás!B64,Vásárlás!B64,MAX(Segéd!D64,0))</f>
        <v>0</v>
      </c>
      <c r="F64" s="2">
        <f ca="1">+(Segéd!E64*'Üzleti adatok'!$B$5)</f>
        <v>0</v>
      </c>
      <c r="G64" s="2">
        <f ca="1">Vásárlás!A65-Vásárlás!A64</f>
        <v>2.8587962962963176E-3</v>
      </c>
      <c r="H64" s="2">
        <f t="shared" ca="1" si="0"/>
        <v>0</v>
      </c>
      <c r="I64" t="b">
        <f t="shared" ca="1" si="1"/>
        <v>0</v>
      </c>
      <c r="M64">
        <f>Palacsinták!A64</f>
        <v>0</v>
      </c>
      <c r="N64" t="str">
        <f t="array" ref="N64">IF(M64&lt;&gt;0,MAX(IF(Vásárlás!$C$2:$C$1000=M64,IF(ROW(Vásárlás!$C$2:$C$1000)&lt;=$K$3,IF(Vásárlás!$D$2:$D$1000&gt;0,ROW(Vásárlás!$C$2:$C$1000),0),0))),"")</f>
        <v/>
      </c>
    </row>
    <row r="65" spans="1:14" x14ac:dyDescent="0.25">
      <c r="A65">
        <f ca="1">RANDBETWEEN(1,60*MINUTE('Üzleti adatok'!$B$3))</f>
        <v>247</v>
      </c>
      <c r="B65">
        <f ca="1">Vásárlás!B65</f>
        <v>5</v>
      </c>
      <c r="C65" t="str">
        <f ca="1">Vásárlás!C65</f>
        <v>Nutellás</v>
      </c>
      <c r="D65">
        <f t="array" aca="1" ref="D65" ca="1">INDEX(Palacsinták!$C$2:$C$1000,MATCH(Segéd!C65,Palacsinták!$A$2:$A$1000,0))-((SUM(IF($C$2:C65=C65,$B$2:B65,0))-B65))</f>
        <v>0</v>
      </c>
      <c r="E65">
        <f ca="1">IF(Segéd!D65&gt;Vásárlás!B65,Vásárlás!B65,MAX(Segéd!D65,0))</f>
        <v>0</v>
      </c>
      <c r="F65" s="2">
        <f ca="1">+(Segéd!E65*'Üzleti adatok'!$B$5)</f>
        <v>0</v>
      </c>
      <c r="G65" s="2">
        <f ca="1">Vásárlás!A66-Vásárlás!A65</f>
        <v>3.2175925925925775E-3</v>
      </c>
      <c r="H65" s="2">
        <f t="shared" ca="1" si="0"/>
        <v>0</v>
      </c>
      <c r="I65" t="b">
        <f t="shared" ca="1" si="1"/>
        <v>0</v>
      </c>
      <c r="M65">
        <f>Palacsinták!A65</f>
        <v>0</v>
      </c>
      <c r="N65" t="str">
        <f t="array" ref="N65">IF(M65&lt;&gt;0,MAX(IF(Vásárlás!$C$2:$C$1000=M65,IF(ROW(Vásárlás!$C$2:$C$1000)&lt;=$K$3,IF(Vásárlás!$D$2:$D$1000&gt;0,ROW(Vásárlás!$C$2:$C$1000),0),0))),"")</f>
        <v/>
      </c>
    </row>
    <row r="66" spans="1:14" x14ac:dyDescent="0.25">
      <c r="A66">
        <f ca="1">RANDBETWEEN(1,60*MINUTE('Üzleti adatok'!$B$3))</f>
        <v>278</v>
      </c>
      <c r="B66">
        <f ca="1">Vásárlás!B66</f>
        <v>3</v>
      </c>
      <c r="C66" t="str">
        <f ca="1">Vásárlás!C66</f>
        <v>Túrós</v>
      </c>
      <c r="D66">
        <f t="array" aca="1" ref="D66" ca="1">INDEX(Palacsinták!$C$2:$C$1000,MATCH(Segéd!C66,Palacsinták!$A$2:$A$1000,0))-((SUM(IF($C$2:C66=C66,$B$2:B66,0))-B66))</f>
        <v>-66</v>
      </c>
      <c r="E66">
        <f ca="1">IF(Segéd!D66&gt;Vásárlás!B66,Vásárlás!B66,MAX(Segéd!D66,0))</f>
        <v>0</v>
      </c>
      <c r="F66" s="2">
        <f ca="1">+(Segéd!E66*'Üzleti adatok'!$B$5)</f>
        <v>0</v>
      </c>
      <c r="G66" s="2">
        <f ca="1">Vásárlás!A67-Vásárlás!A66</f>
        <v>2.7314814814815014E-3</v>
      </c>
      <c r="H66" s="2">
        <f t="shared" ca="1" si="0"/>
        <v>0</v>
      </c>
      <c r="I66" t="b">
        <f t="shared" ca="1" si="1"/>
        <v>0</v>
      </c>
      <c r="M66">
        <f>Palacsinták!A66</f>
        <v>0</v>
      </c>
      <c r="N66" t="str">
        <f t="array" ref="N66">IF(M66&lt;&gt;0,MAX(IF(Vásárlás!$C$2:$C$1000=M66,IF(ROW(Vásárlás!$C$2:$C$1000)&lt;=$K$3,IF(Vásárlás!$D$2:$D$1000&gt;0,ROW(Vásárlás!$C$2:$C$1000),0),0))),"")</f>
        <v/>
      </c>
    </row>
    <row r="67" spans="1:14" x14ac:dyDescent="0.25">
      <c r="A67">
        <f ca="1">RANDBETWEEN(1,60*MINUTE('Üzleti adatok'!$B$3))</f>
        <v>236</v>
      </c>
      <c r="B67">
        <f ca="1">Vásárlás!B67</f>
        <v>1</v>
      </c>
      <c r="C67" t="str">
        <f ca="1">Vásárlás!C67</f>
        <v>Nutellás</v>
      </c>
      <c r="D67">
        <f t="array" aca="1" ref="D67" ca="1">INDEX(Palacsinták!$C$2:$C$1000,MATCH(Segéd!C67,Palacsinták!$A$2:$A$1000,0))-((SUM(IF($C$2:C67=C67,$B$2:B67,0))-B67))</f>
        <v>-5</v>
      </c>
      <c r="E67">
        <f ca="1">IF(Segéd!D67&gt;Vásárlás!B67,Vásárlás!B67,MAX(Segéd!D67,0))</f>
        <v>0</v>
      </c>
      <c r="F67" s="2">
        <f ca="1">+(Segéd!E67*'Üzleti adatok'!$B$5)</f>
        <v>0</v>
      </c>
      <c r="G67" s="2">
        <f ca="1">Vásárlás!A68-Vásárlás!A67</f>
        <v>5.3240740740739811E-4</v>
      </c>
      <c r="H67" s="2">
        <f t="shared" ref="H67:H130" ca="1" si="2">IF(F67&gt;G67,F67-G67,)</f>
        <v>0</v>
      </c>
      <c r="I67" t="b">
        <f t="shared" ref="I67:I130" ca="1" si="3">IF(COUNTIF($N$2:$N$1000,ROW(A67)),TRUE,FALSE)</f>
        <v>0</v>
      </c>
      <c r="M67">
        <f>Palacsinták!A67</f>
        <v>0</v>
      </c>
      <c r="N67" t="str">
        <f t="array" ref="N67">IF(M67&lt;&gt;0,MAX(IF(Vásárlás!$C$2:$C$1000=M67,IF(ROW(Vásárlás!$C$2:$C$1000)&lt;=$K$3,IF(Vásárlás!$D$2:$D$1000&gt;0,ROW(Vásárlás!$C$2:$C$1000),0),0))),"")</f>
        <v/>
      </c>
    </row>
    <row r="68" spans="1:14" x14ac:dyDescent="0.25">
      <c r="A68">
        <f ca="1">RANDBETWEEN(1,60*MINUTE('Üzleti adatok'!$B$3))</f>
        <v>46</v>
      </c>
      <c r="B68">
        <f ca="1">Vásárlás!B68</f>
        <v>4</v>
      </c>
      <c r="C68" t="str">
        <f ca="1">Vásárlás!C68</f>
        <v>Lekváros</v>
      </c>
      <c r="D68">
        <f t="array" aca="1" ref="D68" ca="1">INDEX(Palacsinták!$C$2:$C$1000,MATCH(Segéd!C68,Palacsinták!$A$2:$A$1000,0))-((SUM(IF($C$2:C68=C68,$B$2:B68,0))-B68))</f>
        <v>47</v>
      </c>
      <c r="E68">
        <f ca="1">IF(Segéd!D68&gt;Vásárlás!B68,Vásárlás!B68,MAX(Segéd!D68,0))</f>
        <v>4</v>
      </c>
      <c r="F68" s="2">
        <f ca="1">+(Segéd!E68*'Üzleti adatok'!$B$5)</f>
        <v>1.3888888888888889E-3</v>
      </c>
      <c r="G68" s="2">
        <f ca="1">Vásárlás!A69-Vásárlás!A68</f>
        <v>2.9976851851851727E-3</v>
      </c>
      <c r="H68" s="2">
        <f t="shared" ca="1" si="2"/>
        <v>0</v>
      </c>
      <c r="I68" t="b">
        <f t="shared" ca="1" si="3"/>
        <v>0</v>
      </c>
      <c r="M68">
        <f>Palacsinták!A68</f>
        <v>0</v>
      </c>
      <c r="N68" t="str">
        <f t="array" ref="N68">IF(M68&lt;&gt;0,MAX(IF(Vásárlás!$C$2:$C$1000=M68,IF(ROW(Vásárlás!$C$2:$C$1000)&lt;=$K$3,IF(Vásárlás!$D$2:$D$1000&gt;0,ROW(Vásárlás!$C$2:$C$1000),0),0))),"")</f>
        <v/>
      </c>
    </row>
    <row r="69" spans="1:14" x14ac:dyDescent="0.25">
      <c r="A69">
        <f ca="1">RANDBETWEEN(1,60*MINUTE('Üzleti adatok'!$B$3))</f>
        <v>259</v>
      </c>
      <c r="B69">
        <f ca="1">Vásárlás!B69</f>
        <v>5</v>
      </c>
      <c r="C69" t="str">
        <f ca="1">Vásárlás!C69</f>
        <v>Túrós</v>
      </c>
      <c r="D69">
        <f t="array" aca="1" ref="D69" ca="1">INDEX(Palacsinták!$C$2:$C$1000,MATCH(Segéd!C69,Palacsinták!$A$2:$A$1000,0))-((SUM(IF($C$2:C69=C69,$B$2:B69,0))-B69))</f>
        <v>-69</v>
      </c>
      <c r="E69">
        <f ca="1">IF(Segéd!D69&gt;Vásárlás!B69,Vásárlás!B69,MAX(Segéd!D69,0))</f>
        <v>0</v>
      </c>
      <c r="F69" s="2">
        <f ca="1">+(Segéd!E69*'Üzleti adatok'!$B$5)</f>
        <v>0</v>
      </c>
      <c r="G69" s="2">
        <f ca="1">Vásárlás!A70-Vásárlás!A69</f>
        <v>9.7222222222220767E-4</v>
      </c>
      <c r="H69" s="2">
        <f t="shared" ca="1" si="2"/>
        <v>0</v>
      </c>
      <c r="I69" t="b">
        <f t="shared" ca="1" si="3"/>
        <v>0</v>
      </c>
      <c r="M69">
        <f>Palacsinták!A69</f>
        <v>0</v>
      </c>
      <c r="N69" t="str">
        <f t="array" ref="N69">IF(M69&lt;&gt;0,MAX(IF(Vásárlás!$C$2:$C$1000=M69,IF(ROW(Vásárlás!$C$2:$C$1000)&lt;=$K$3,IF(Vásárlás!$D$2:$D$1000&gt;0,ROW(Vásárlás!$C$2:$C$1000),0),0))),"")</f>
        <v/>
      </c>
    </row>
    <row r="70" spans="1:14" x14ac:dyDescent="0.25">
      <c r="A70">
        <f ca="1">RANDBETWEEN(1,60*MINUTE('Üzleti adatok'!$B$3))</f>
        <v>84</v>
      </c>
      <c r="B70">
        <f ca="1">Vásárlás!B70</f>
        <v>4</v>
      </c>
      <c r="C70" t="str">
        <f ca="1">Vásárlás!C70</f>
        <v>Lekváros</v>
      </c>
      <c r="D70">
        <f t="array" aca="1" ref="D70" ca="1">INDEX(Palacsinták!$C$2:$C$1000,MATCH(Segéd!C70,Palacsinták!$A$2:$A$1000,0))-((SUM(IF($C$2:C70=C70,$B$2:B70,0))-B70))</f>
        <v>43</v>
      </c>
      <c r="E70">
        <f ca="1">IF(Segéd!D70&gt;Vásárlás!B70,Vásárlás!B70,MAX(Segéd!D70,0))</f>
        <v>4</v>
      </c>
      <c r="F70" s="2">
        <f ca="1">+(Segéd!E70*'Üzleti adatok'!$B$5)</f>
        <v>1.3888888888888889E-3</v>
      </c>
      <c r="G70" s="2">
        <f ca="1">Vásárlás!A71-Vásárlás!A70</f>
        <v>3.1365740740740833E-3</v>
      </c>
      <c r="H70" s="2">
        <f t="shared" ca="1" si="2"/>
        <v>0</v>
      </c>
      <c r="I70" t="b">
        <f t="shared" ca="1" si="3"/>
        <v>0</v>
      </c>
      <c r="M70">
        <f>Palacsinták!A70</f>
        <v>0</v>
      </c>
      <c r="N70" t="str">
        <f t="array" ref="N70">IF(M70&lt;&gt;0,MAX(IF(Vásárlás!$C$2:$C$1000=M70,IF(ROW(Vásárlás!$C$2:$C$1000)&lt;=$K$3,IF(Vásárlás!$D$2:$D$1000&gt;0,ROW(Vásárlás!$C$2:$C$1000),0),0))),"")</f>
        <v/>
      </c>
    </row>
    <row r="71" spans="1:14" x14ac:dyDescent="0.25">
      <c r="A71">
        <f ca="1">RANDBETWEEN(1,60*MINUTE('Üzleti adatok'!$B$3))</f>
        <v>271</v>
      </c>
      <c r="B71">
        <f ca="1">Vásárlás!B71</f>
        <v>1</v>
      </c>
      <c r="C71" t="str">
        <f ca="1">Vásárlás!C71</f>
        <v>Túrós</v>
      </c>
      <c r="D71">
        <f t="array" aca="1" ref="D71" ca="1">INDEX(Palacsinták!$C$2:$C$1000,MATCH(Segéd!C71,Palacsinták!$A$2:$A$1000,0))-((SUM(IF($C$2:C71=C71,$B$2:B71,0))-B71))</f>
        <v>-74</v>
      </c>
      <c r="E71">
        <f ca="1">IF(Segéd!D71&gt;Vásárlás!B71,Vásárlás!B71,MAX(Segéd!D71,0))</f>
        <v>0</v>
      </c>
      <c r="F71" s="2">
        <f ca="1">+(Segéd!E71*'Üzleti adatok'!$B$5)</f>
        <v>0</v>
      </c>
      <c r="G71" s="2">
        <f ca="1">Vásárlás!A72-Vásárlás!A71</f>
        <v>2.8703703703703565E-3</v>
      </c>
      <c r="H71" s="2">
        <f t="shared" ca="1" si="2"/>
        <v>0</v>
      </c>
      <c r="I71" t="b">
        <f t="shared" ca="1" si="3"/>
        <v>0</v>
      </c>
      <c r="M71">
        <f>Palacsinták!A71</f>
        <v>0</v>
      </c>
      <c r="N71" t="str">
        <f t="array" ref="N71">IF(M71&lt;&gt;0,MAX(IF(Vásárlás!$C$2:$C$1000=M71,IF(ROW(Vásárlás!$C$2:$C$1000)&lt;=$K$3,IF(Vásárlás!$D$2:$D$1000&gt;0,ROW(Vásárlás!$C$2:$C$1000),0),0))),"")</f>
        <v/>
      </c>
    </row>
    <row r="72" spans="1:14" x14ac:dyDescent="0.25">
      <c r="A72">
        <f ca="1">RANDBETWEEN(1,60*MINUTE('Üzleti adatok'!$B$3))</f>
        <v>248</v>
      </c>
      <c r="B72">
        <f ca="1">Vásárlás!B72</f>
        <v>2</v>
      </c>
      <c r="C72" t="str">
        <f ca="1">Vásárlás!C72</f>
        <v>Lekváros</v>
      </c>
      <c r="D72">
        <f t="array" aca="1" ref="D72" ca="1">INDEX(Palacsinták!$C$2:$C$1000,MATCH(Segéd!C72,Palacsinták!$A$2:$A$1000,0))-((SUM(IF($C$2:C72=C72,$B$2:B72,0))-B72))</f>
        <v>39</v>
      </c>
      <c r="E72">
        <f ca="1">IF(Segéd!D72&gt;Vásárlás!B72,Vásárlás!B72,MAX(Segéd!D72,0))</f>
        <v>2</v>
      </c>
      <c r="F72" s="2">
        <f ca="1">+(Segéd!E72*'Üzleti adatok'!$B$5)</f>
        <v>6.9444444444444447E-4</v>
      </c>
      <c r="G72" s="2">
        <f ca="1">Vásárlás!A73-Vásárlás!A72</f>
        <v>2.2337962962962754E-3</v>
      </c>
      <c r="H72" s="2">
        <f t="shared" ca="1" si="2"/>
        <v>0</v>
      </c>
      <c r="I72" t="b">
        <f t="shared" ca="1" si="3"/>
        <v>0</v>
      </c>
      <c r="M72">
        <f>Palacsinták!A72</f>
        <v>0</v>
      </c>
      <c r="N72" t="str">
        <f t="array" ref="N72">IF(M72&lt;&gt;0,MAX(IF(Vásárlás!$C$2:$C$1000=M72,IF(ROW(Vásárlás!$C$2:$C$1000)&lt;=$K$3,IF(Vásárlás!$D$2:$D$1000&gt;0,ROW(Vásárlás!$C$2:$C$1000),0),0))),"")</f>
        <v/>
      </c>
    </row>
    <row r="73" spans="1:14" x14ac:dyDescent="0.25">
      <c r="A73">
        <f ca="1">RANDBETWEEN(1,60*MINUTE('Üzleti adatok'!$B$3))</f>
        <v>193</v>
      </c>
      <c r="B73">
        <f ca="1">Vásárlás!B73</f>
        <v>3</v>
      </c>
      <c r="C73" t="str">
        <f ca="1">Vásárlás!C73</f>
        <v>Túrós</v>
      </c>
      <c r="D73">
        <f t="array" aca="1" ref="D73" ca="1">INDEX(Palacsinták!$C$2:$C$1000,MATCH(Segéd!C73,Palacsinták!$A$2:$A$1000,0))-((SUM(IF($C$2:C73=C73,$B$2:B73,0))-B73))</f>
        <v>-75</v>
      </c>
      <c r="E73">
        <f ca="1">IF(Segéd!D73&gt;Vásárlás!B73,Vásárlás!B73,MAX(Segéd!D73,0))</f>
        <v>0</v>
      </c>
      <c r="F73" s="2">
        <f ca="1">+(Segéd!E73*'Üzleti adatok'!$B$5)</f>
        <v>0</v>
      </c>
      <c r="G73" s="2">
        <f ca="1">Vásárlás!A74-Vásárlás!A73</f>
        <v>1.2037037037037068E-3</v>
      </c>
      <c r="H73" s="2">
        <f t="shared" ca="1" si="2"/>
        <v>0</v>
      </c>
      <c r="I73" t="b">
        <f t="shared" ca="1" si="3"/>
        <v>0</v>
      </c>
      <c r="M73">
        <f>Palacsinták!A73</f>
        <v>0</v>
      </c>
      <c r="N73" t="str">
        <f t="array" ref="N73">IF(M73&lt;&gt;0,MAX(IF(Vásárlás!$C$2:$C$1000=M73,IF(ROW(Vásárlás!$C$2:$C$1000)&lt;=$K$3,IF(Vásárlás!$D$2:$D$1000&gt;0,ROW(Vásárlás!$C$2:$C$1000),0),0))),"")</f>
        <v/>
      </c>
    </row>
    <row r="74" spans="1:14" x14ac:dyDescent="0.25">
      <c r="A74">
        <f ca="1">RANDBETWEEN(1,60*MINUTE('Üzleti adatok'!$B$3))</f>
        <v>104</v>
      </c>
      <c r="B74">
        <f ca="1">Vásárlás!B74</f>
        <v>5</v>
      </c>
      <c r="C74" t="str">
        <f ca="1">Vásárlás!C74</f>
        <v>Lekváros</v>
      </c>
      <c r="D74">
        <f t="array" aca="1" ref="D74" ca="1">INDEX(Palacsinták!$C$2:$C$1000,MATCH(Segéd!C74,Palacsinták!$A$2:$A$1000,0))-((SUM(IF($C$2:C74=C74,$B$2:B74,0))-B74))</f>
        <v>37</v>
      </c>
      <c r="E74">
        <f ca="1">IF(Segéd!D74&gt;Vásárlás!B74,Vásárlás!B74,MAX(Segéd!D74,0))</f>
        <v>5</v>
      </c>
      <c r="F74" s="2">
        <f ca="1">+(Segéd!E74*'Üzleti adatok'!$B$5)</f>
        <v>1.7361111111111112E-3</v>
      </c>
      <c r="G74" s="2">
        <f ca="1">Vásárlás!A75-Vásárlás!A74</f>
        <v>1.3541666666666563E-3</v>
      </c>
      <c r="H74" s="2">
        <f t="shared" ca="1" si="2"/>
        <v>3.8194444444445493E-4</v>
      </c>
      <c r="I74" t="b">
        <f t="shared" ca="1" si="3"/>
        <v>0</v>
      </c>
      <c r="M74">
        <f>Palacsinták!A74</f>
        <v>0</v>
      </c>
      <c r="N74" t="str">
        <f t="array" ref="N74">IF(M74&lt;&gt;0,MAX(IF(Vásárlás!$C$2:$C$1000=M74,IF(ROW(Vásárlás!$C$2:$C$1000)&lt;=$K$3,IF(Vásárlás!$D$2:$D$1000&gt;0,ROW(Vásárlás!$C$2:$C$1000),0),0))),"")</f>
        <v/>
      </c>
    </row>
    <row r="75" spans="1:14" x14ac:dyDescent="0.25">
      <c r="A75">
        <f ca="1">RANDBETWEEN(1,60*MINUTE('Üzleti adatok'!$B$3))</f>
        <v>117</v>
      </c>
      <c r="B75">
        <f ca="1">Vásárlás!B75</f>
        <v>5</v>
      </c>
      <c r="C75" t="str">
        <f ca="1">Vásárlás!C75</f>
        <v>Túrós</v>
      </c>
      <c r="D75">
        <f t="array" aca="1" ref="D75" ca="1">INDEX(Palacsinták!$C$2:$C$1000,MATCH(Segéd!C75,Palacsinták!$A$2:$A$1000,0))-((SUM(IF($C$2:C75=C75,$B$2:B75,0))-B75))</f>
        <v>-78</v>
      </c>
      <c r="E75">
        <f ca="1">IF(Segéd!D75&gt;Vásárlás!B75,Vásárlás!B75,MAX(Segéd!D75,0))</f>
        <v>0</v>
      </c>
      <c r="F75" s="2">
        <f ca="1">+(Segéd!E75*'Üzleti adatok'!$B$5)</f>
        <v>0</v>
      </c>
      <c r="G75" s="2">
        <f ca="1">Vásárlás!A76-Vásárlás!A75</f>
        <v>3.7037037037035425E-4</v>
      </c>
      <c r="H75" s="2">
        <f t="shared" ca="1" si="2"/>
        <v>0</v>
      </c>
      <c r="I75" t="b">
        <f t="shared" ca="1" si="3"/>
        <v>0</v>
      </c>
      <c r="M75">
        <f>Palacsinták!A75</f>
        <v>0</v>
      </c>
      <c r="N75" t="str">
        <f t="array" ref="N75">IF(M75&lt;&gt;0,MAX(IF(Vásárlás!$C$2:$C$1000=M75,IF(ROW(Vásárlás!$C$2:$C$1000)&lt;=$K$3,IF(Vásárlás!$D$2:$D$1000&gt;0,ROW(Vásárlás!$C$2:$C$1000),0),0))),"")</f>
        <v/>
      </c>
    </row>
    <row r="76" spans="1:14" x14ac:dyDescent="0.25">
      <c r="A76">
        <f ca="1">RANDBETWEEN(1,60*MINUTE('Üzleti adatok'!$B$3))</f>
        <v>32</v>
      </c>
      <c r="B76">
        <f ca="1">Vásárlás!B76</f>
        <v>5</v>
      </c>
      <c r="C76" t="str">
        <f ca="1">Vásárlás!C76</f>
        <v>Nutellás</v>
      </c>
      <c r="D76">
        <f t="array" aca="1" ref="D76" ca="1">INDEX(Palacsinták!$C$2:$C$1000,MATCH(Segéd!C76,Palacsinták!$A$2:$A$1000,0))-((SUM(IF($C$2:C76=C76,$B$2:B76,0))-B76))</f>
        <v>-6</v>
      </c>
      <c r="E76">
        <f ca="1">IF(Segéd!D76&gt;Vásárlás!B76,Vásárlás!B76,MAX(Segéd!D76,0))</f>
        <v>0</v>
      </c>
      <c r="F76" s="2">
        <f ca="1">+(Segéd!E76*'Üzleti adatok'!$B$5)</f>
        <v>0</v>
      </c>
      <c r="G76" s="2">
        <f ca="1">Vásárlás!A77-Vásárlás!A76</f>
        <v>2.9166666666666785E-3</v>
      </c>
      <c r="H76" s="2">
        <f t="shared" ca="1" si="2"/>
        <v>0</v>
      </c>
      <c r="I76" t="b">
        <f t="shared" ca="1" si="3"/>
        <v>0</v>
      </c>
      <c r="M76">
        <f>Palacsinták!A76</f>
        <v>0</v>
      </c>
      <c r="N76" t="str">
        <f t="array" ref="N76">IF(M76&lt;&gt;0,MAX(IF(Vásárlás!$C$2:$C$1000=M76,IF(ROW(Vásárlás!$C$2:$C$1000)&lt;=$K$3,IF(Vásárlás!$D$2:$D$1000&gt;0,ROW(Vásárlás!$C$2:$C$1000),0),0))),"")</f>
        <v/>
      </c>
    </row>
    <row r="77" spans="1:14" x14ac:dyDescent="0.25">
      <c r="A77">
        <f ca="1">RANDBETWEEN(1,60*MINUTE('Üzleti adatok'!$B$3))</f>
        <v>252</v>
      </c>
      <c r="B77">
        <f ca="1">Vásárlás!B77</f>
        <v>1</v>
      </c>
      <c r="C77" t="str">
        <f ca="1">Vásárlás!C77</f>
        <v>Nutellás</v>
      </c>
      <c r="D77">
        <f t="array" aca="1" ref="D77" ca="1">INDEX(Palacsinták!$C$2:$C$1000,MATCH(Segéd!C77,Palacsinták!$A$2:$A$1000,0))-((SUM(IF($C$2:C77=C77,$B$2:B77,0))-B77))</f>
        <v>-11</v>
      </c>
      <c r="E77">
        <f ca="1">IF(Segéd!D77&gt;Vásárlás!B77,Vásárlás!B77,MAX(Segéd!D77,0))</f>
        <v>0</v>
      </c>
      <c r="F77" s="2">
        <f ca="1">+(Segéd!E77*'Üzleti adatok'!$B$5)</f>
        <v>0</v>
      </c>
      <c r="G77" s="2">
        <f ca="1">Vásárlás!A78-Vásárlás!A77</f>
        <v>2.1990740740740478E-4</v>
      </c>
      <c r="H77" s="2">
        <f t="shared" ca="1" si="2"/>
        <v>0</v>
      </c>
      <c r="I77" t="b">
        <f t="shared" ca="1" si="3"/>
        <v>0</v>
      </c>
      <c r="M77">
        <f>Palacsinták!A77</f>
        <v>0</v>
      </c>
      <c r="N77" t="str">
        <f t="array" ref="N77">IF(M77&lt;&gt;0,MAX(IF(Vásárlás!$C$2:$C$1000=M77,IF(ROW(Vásárlás!$C$2:$C$1000)&lt;=$K$3,IF(Vásárlás!$D$2:$D$1000&gt;0,ROW(Vásárlás!$C$2:$C$1000),0),0))),"")</f>
        <v/>
      </c>
    </row>
    <row r="78" spans="1:14" x14ac:dyDescent="0.25">
      <c r="A78">
        <f ca="1">RANDBETWEEN(1,60*MINUTE('Üzleti adatok'!$B$3))</f>
        <v>19</v>
      </c>
      <c r="B78">
        <f ca="1">Vásárlás!B78</f>
        <v>4</v>
      </c>
      <c r="C78" t="str">
        <f ca="1">Vásárlás!C78</f>
        <v>Túrós</v>
      </c>
      <c r="D78">
        <f t="array" aca="1" ref="D78" ca="1">INDEX(Palacsinták!$C$2:$C$1000,MATCH(Segéd!C78,Palacsinták!$A$2:$A$1000,0))-((SUM(IF($C$2:C78=C78,$B$2:B78,0))-B78))</f>
        <v>-83</v>
      </c>
      <c r="E78">
        <f ca="1">IF(Segéd!D78&gt;Vásárlás!B78,Vásárlás!B78,MAX(Segéd!D78,0))</f>
        <v>0</v>
      </c>
      <c r="F78" s="2">
        <f ca="1">+(Segéd!E78*'Üzleti adatok'!$B$5)</f>
        <v>0</v>
      </c>
      <c r="G78" s="2">
        <f ca="1">Vásárlás!A79-Vásárlás!A78</f>
        <v>1.0185185185185297E-3</v>
      </c>
      <c r="H78" s="2">
        <f t="shared" ca="1" si="2"/>
        <v>0</v>
      </c>
      <c r="I78" t="b">
        <f t="shared" ca="1" si="3"/>
        <v>0</v>
      </c>
      <c r="M78">
        <f>Palacsinták!A78</f>
        <v>0</v>
      </c>
      <c r="N78" t="str">
        <f t="array" ref="N78">IF(M78&lt;&gt;0,MAX(IF(Vásárlás!$C$2:$C$1000=M78,IF(ROW(Vásárlás!$C$2:$C$1000)&lt;=$K$3,IF(Vásárlás!$D$2:$D$1000&gt;0,ROW(Vásárlás!$C$2:$C$1000),0),0))),"")</f>
        <v/>
      </c>
    </row>
    <row r="79" spans="1:14" x14ac:dyDescent="0.25">
      <c r="A79">
        <f ca="1">RANDBETWEEN(1,60*MINUTE('Üzleti adatok'!$B$3))</f>
        <v>88</v>
      </c>
      <c r="B79">
        <f ca="1">Vásárlás!B79</f>
        <v>2</v>
      </c>
      <c r="C79" t="str">
        <f ca="1">Vásárlás!C79</f>
        <v>Lekváros</v>
      </c>
      <c r="D79">
        <f t="array" aca="1" ref="D79" ca="1">INDEX(Palacsinták!$C$2:$C$1000,MATCH(Segéd!C79,Palacsinták!$A$2:$A$1000,0))-((SUM(IF($C$2:C79=C79,$B$2:B79,0))-B79))</f>
        <v>32</v>
      </c>
      <c r="E79">
        <f ca="1">IF(Segéd!D79&gt;Vásárlás!B79,Vásárlás!B79,MAX(Segéd!D79,0))</f>
        <v>2</v>
      </c>
      <c r="F79" s="2">
        <f ca="1">+(Segéd!E79*'Üzleti adatok'!$B$5)</f>
        <v>6.9444444444444447E-4</v>
      </c>
      <c r="G79" s="2">
        <f ca="1">Vásárlás!A80-Vásárlás!A79</f>
        <v>1.5972222222221943E-3</v>
      </c>
      <c r="H79" s="2">
        <f t="shared" ca="1" si="2"/>
        <v>0</v>
      </c>
      <c r="I79" t="b">
        <f t="shared" ca="1" si="3"/>
        <v>0</v>
      </c>
      <c r="M79">
        <f>Palacsinták!A79</f>
        <v>0</v>
      </c>
      <c r="N79" t="str">
        <f t="array" ref="N79">IF(M79&lt;&gt;0,MAX(IF(Vásárlás!$C$2:$C$1000=M79,IF(ROW(Vásárlás!$C$2:$C$1000)&lt;=$K$3,IF(Vásárlás!$D$2:$D$1000&gt;0,ROW(Vásárlás!$C$2:$C$1000),0),0))),"")</f>
        <v/>
      </c>
    </row>
    <row r="80" spans="1:14" x14ac:dyDescent="0.25">
      <c r="A80">
        <f ca="1">RANDBETWEEN(1,60*MINUTE('Üzleti adatok'!$B$3))</f>
        <v>138</v>
      </c>
      <c r="B80">
        <f ca="1">Vásárlás!B80</f>
        <v>2</v>
      </c>
      <c r="C80" t="str">
        <f ca="1">Vásárlás!C80</f>
        <v>Nutellás</v>
      </c>
      <c r="D80">
        <f t="array" aca="1" ref="D80" ca="1">INDEX(Palacsinták!$C$2:$C$1000,MATCH(Segéd!C80,Palacsinták!$A$2:$A$1000,0))-((SUM(IF($C$2:C80=C80,$B$2:B80,0))-B80))</f>
        <v>-12</v>
      </c>
      <c r="E80">
        <f ca="1">IF(Segéd!D80&gt;Vásárlás!B80,Vásárlás!B80,MAX(Segéd!D80,0))</f>
        <v>0</v>
      </c>
      <c r="F80" s="2">
        <f ca="1">+(Segéd!E80*'Üzleti adatok'!$B$5)</f>
        <v>0</v>
      </c>
      <c r="G80" s="2">
        <f ca="1">Vásárlás!A81-Vásárlás!A80</f>
        <v>1.1921296296296124E-3</v>
      </c>
      <c r="H80" s="2">
        <f t="shared" ca="1" si="2"/>
        <v>0</v>
      </c>
      <c r="I80" t="b">
        <f t="shared" ca="1" si="3"/>
        <v>0</v>
      </c>
      <c r="M80">
        <f>Palacsinták!A80</f>
        <v>0</v>
      </c>
      <c r="N80" t="str">
        <f t="array" ref="N80">IF(M80&lt;&gt;0,MAX(IF(Vásárlás!$C$2:$C$1000=M80,IF(ROW(Vásárlás!$C$2:$C$1000)&lt;=$K$3,IF(Vásárlás!$D$2:$D$1000&gt;0,ROW(Vásárlás!$C$2:$C$1000),0),0))),"")</f>
        <v/>
      </c>
    </row>
    <row r="81" spans="1:14" x14ac:dyDescent="0.25">
      <c r="A81">
        <f ca="1">RANDBETWEEN(1,60*MINUTE('Üzleti adatok'!$B$3))</f>
        <v>103</v>
      </c>
      <c r="B81">
        <f ca="1">Vásárlás!B81</f>
        <v>4</v>
      </c>
      <c r="C81" t="str">
        <f ca="1">Vásárlás!C81</f>
        <v>Nutellás</v>
      </c>
      <c r="D81">
        <f t="array" aca="1" ref="D81" ca="1">INDEX(Palacsinták!$C$2:$C$1000,MATCH(Segéd!C81,Palacsinták!$A$2:$A$1000,0))-((SUM(IF($C$2:C81=C81,$B$2:B81,0))-B81))</f>
        <v>-14</v>
      </c>
      <c r="E81">
        <f ca="1">IF(Segéd!D81&gt;Vásárlás!B81,Vásárlás!B81,MAX(Segéd!D81,0))</f>
        <v>0</v>
      </c>
      <c r="F81" s="2">
        <f ca="1">+(Segéd!E81*'Üzleti adatok'!$B$5)</f>
        <v>0</v>
      </c>
      <c r="G81" s="2">
        <f ca="1">Vásárlás!A82-Vásárlás!A81</f>
        <v>5.3240740740739811E-4</v>
      </c>
      <c r="H81" s="2">
        <f t="shared" ca="1" si="2"/>
        <v>0</v>
      </c>
      <c r="I81" t="b">
        <f t="shared" ca="1" si="3"/>
        <v>0</v>
      </c>
      <c r="M81">
        <f>Palacsinták!A81</f>
        <v>0</v>
      </c>
      <c r="N81" t="str">
        <f t="array" ref="N81">IF(M81&lt;&gt;0,MAX(IF(Vásárlás!$C$2:$C$1000=M81,IF(ROW(Vásárlás!$C$2:$C$1000)&lt;=$K$3,IF(Vásárlás!$D$2:$D$1000&gt;0,ROW(Vásárlás!$C$2:$C$1000),0),0))),"")</f>
        <v/>
      </c>
    </row>
    <row r="82" spans="1:14" x14ac:dyDescent="0.25">
      <c r="A82">
        <f ca="1">RANDBETWEEN(1,60*MINUTE('Üzleti adatok'!$B$3))</f>
        <v>46</v>
      </c>
      <c r="B82">
        <f ca="1">Vásárlás!B82</f>
        <v>2</v>
      </c>
      <c r="C82" t="str">
        <f ca="1">Vásárlás!C82</f>
        <v>Túrós</v>
      </c>
      <c r="D82">
        <f t="array" aca="1" ref="D82" ca="1">INDEX(Palacsinták!$C$2:$C$1000,MATCH(Segéd!C82,Palacsinták!$A$2:$A$1000,0))-((SUM(IF($C$2:C82=C82,$B$2:B82,0))-B82))</f>
        <v>-87</v>
      </c>
      <c r="E82">
        <f ca="1">IF(Segéd!D82&gt;Vásárlás!B82,Vásárlás!B82,MAX(Segéd!D82,0))</f>
        <v>0</v>
      </c>
      <c r="F82" s="2">
        <f ca="1">+(Segéd!E82*'Üzleti adatok'!$B$5)</f>
        <v>0</v>
      </c>
      <c r="G82" s="2">
        <f ca="1">Vásárlás!A83-Vásárlás!A82</f>
        <v>1.284722222222201E-3</v>
      </c>
      <c r="H82" s="2">
        <f t="shared" ca="1" si="2"/>
        <v>0</v>
      </c>
      <c r="I82" t="b">
        <f t="shared" ca="1" si="3"/>
        <v>0</v>
      </c>
      <c r="M82">
        <f>Palacsinták!A82</f>
        <v>0</v>
      </c>
      <c r="N82" t="str">
        <f t="array" ref="N82">IF(M82&lt;&gt;0,MAX(IF(Vásárlás!$C$2:$C$1000=M82,IF(ROW(Vásárlás!$C$2:$C$1000)&lt;=$K$3,IF(Vásárlás!$D$2:$D$1000&gt;0,ROW(Vásárlás!$C$2:$C$1000),0),0))),"")</f>
        <v/>
      </c>
    </row>
    <row r="83" spans="1:14" x14ac:dyDescent="0.25">
      <c r="A83">
        <f ca="1">RANDBETWEEN(1,60*MINUTE('Üzleti adatok'!$B$3))</f>
        <v>111</v>
      </c>
      <c r="B83">
        <f ca="1">Vásárlás!B83</f>
        <v>5</v>
      </c>
      <c r="C83" t="str">
        <f ca="1">Vásárlás!C83</f>
        <v>Nutellás</v>
      </c>
      <c r="D83">
        <f t="array" aca="1" ref="D83" ca="1">INDEX(Palacsinták!$C$2:$C$1000,MATCH(Segéd!C83,Palacsinták!$A$2:$A$1000,0))-((SUM(IF($C$2:C83=C83,$B$2:B83,0))-B83))</f>
        <v>-18</v>
      </c>
      <c r="E83">
        <f ca="1">IF(Segéd!D83&gt;Vásárlás!B83,Vásárlás!B83,MAX(Segéd!D83,0))</f>
        <v>0</v>
      </c>
      <c r="F83" s="2">
        <f ca="1">+(Segéd!E83*'Üzleti adatok'!$B$5)</f>
        <v>0</v>
      </c>
      <c r="G83" s="2">
        <f ca="1">Vásárlás!A84-Vásárlás!A83</f>
        <v>2.2800925925925974E-3</v>
      </c>
      <c r="H83" s="2">
        <f t="shared" ca="1" si="2"/>
        <v>0</v>
      </c>
      <c r="I83" t="b">
        <f t="shared" ca="1" si="3"/>
        <v>0</v>
      </c>
      <c r="M83">
        <f>Palacsinták!A83</f>
        <v>0</v>
      </c>
      <c r="N83" t="str">
        <f t="array" ref="N83">IF(M83&lt;&gt;0,MAX(IF(Vásárlás!$C$2:$C$1000=M83,IF(ROW(Vásárlás!$C$2:$C$1000)&lt;=$K$3,IF(Vásárlás!$D$2:$D$1000&gt;0,ROW(Vásárlás!$C$2:$C$1000),0),0))),"")</f>
        <v/>
      </c>
    </row>
    <row r="84" spans="1:14" x14ac:dyDescent="0.25">
      <c r="A84">
        <f ca="1">RANDBETWEEN(1,60*MINUTE('Üzleti adatok'!$B$3))</f>
        <v>197</v>
      </c>
      <c r="B84">
        <f ca="1">Vásárlás!B84</f>
        <v>3</v>
      </c>
      <c r="C84" t="str">
        <f ca="1">Vásárlás!C84</f>
        <v>Túrós</v>
      </c>
      <c r="D84">
        <f t="array" aca="1" ref="D84" ca="1">INDEX(Palacsinták!$C$2:$C$1000,MATCH(Segéd!C84,Palacsinták!$A$2:$A$1000,0))-((SUM(IF($C$2:C84=C84,$B$2:B84,0))-B84))</f>
        <v>-89</v>
      </c>
      <c r="E84">
        <f ca="1">IF(Segéd!D84&gt;Vásárlás!B84,Vásárlás!B84,MAX(Segéd!D84,0))</f>
        <v>0</v>
      </c>
      <c r="F84" s="2">
        <f ca="1">+(Segéd!E84*'Üzleti adatok'!$B$5)</f>
        <v>0</v>
      </c>
      <c r="G84" s="2">
        <f ca="1">Vásárlás!A85-Vásárlás!A84</f>
        <v>3.8194444444444864E-4</v>
      </c>
      <c r="H84" s="2">
        <f t="shared" ca="1" si="2"/>
        <v>0</v>
      </c>
      <c r="I84" t="b">
        <f t="shared" ca="1" si="3"/>
        <v>0</v>
      </c>
      <c r="M84">
        <f>Palacsinták!A84</f>
        <v>0</v>
      </c>
      <c r="N84" t="str">
        <f t="array" ref="N84">IF(M84&lt;&gt;0,MAX(IF(Vásárlás!$C$2:$C$1000=M84,IF(ROW(Vásárlás!$C$2:$C$1000)&lt;=$K$3,IF(Vásárlás!$D$2:$D$1000&gt;0,ROW(Vásárlás!$C$2:$C$1000),0),0))),"")</f>
        <v/>
      </c>
    </row>
    <row r="85" spans="1:14" x14ac:dyDescent="0.25">
      <c r="A85">
        <f ca="1">RANDBETWEEN(1,60*MINUTE('Üzleti adatok'!$B$3))</f>
        <v>33</v>
      </c>
      <c r="B85">
        <f ca="1">Vásárlás!B85</f>
        <v>5</v>
      </c>
      <c r="C85" t="str">
        <f ca="1">Vásárlás!C85</f>
        <v>Nutellás</v>
      </c>
      <c r="D85">
        <f t="array" aca="1" ref="D85" ca="1">INDEX(Palacsinták!$C$2:$C$1000,MATCH(Segéd!C85,Palacsinták!$A$2:$A$1000,0))-((SUM(IF($C$2:C85=C85,$B$2:B85,0))-B85))</f>
        <v>-23</v>
      </c>
      <c r="E85">
        <f ca="1">IF(Segéd!D85&gt;Vásárlás!B85,Vásárlás!B85,MAX(Segéd!D85,0))</f>
        <v>0</v>
      </c>
      <c r="F85" s="2">
        <f ca="1">+(Segéd!E85*'Üzleti adatok'!$B$5)</f>
        <v>0</v>
      </c>
      <c r="G85" s="2">
        <f ca="1">Vásárlás!A86-Vásárlás!A85</f>
        <v>2.4305555555555469E-3</v>
      </c>
      <c r="H85" s="2">
        <f t="shared" ca="1" si="2"/>
        <v>0</v>
      </c>
      <c r="I85" t="b">
        <f t="shared" ca="1" si="3"/>
        <v>0</v>
      </c>
      <c r="M85">
        <f>Palacsinták!A85</f>
        <v>0</v>
      </c>
      <c r="N85" t="str">
        <f t="array" ref="N85">IF(M85&lt;&gt;0,MAX(IF(Vásárlás!$C$2:$C$1000=M85,IF(ROW(Vásárlás!$C$2:$C$1000)&lt;=$K$3,IF(Vásárlás!$D$2:$D$1000&gt;0,ROW(Vásárlás!$C$2:$C$1000),0),0))),"")</f>
        <v/>
      </c>
    </row>
    <row r="86" spans="1:14" x14ac:dyDescent="0.25">
      <c r="A86">
        <f ca="1">RANDBETWEEN(1,60*MINUTE('Üzleti adatok'!$B$3))</f>
        <v>210</v>
      </c>
      <c r="B86">
        <f ca="1">Vásárlás!B86</f>
        <v>1</v>
      </c>
      <c r="C86" t="str">
        <f ca="1">Vásárlás!C86</f>
        <v>Lekváros</v>
      </c>
      <c r="D86">
        <f t="array" aca="1" ref="D86" ca="1">INDEX(Palacsinták!$C$2:$C$1000,MATCH(Segéd!C86,Palacsinták!$A$2:$A$1000,0))-((SUM(IF($C$2:C86=C86,$B$2:B86,0))-B86))</f>
        <v>30</v>
      </c>
      <c r="E86">
        <f ca="1">IF(Segéd!D86&gt;Vásárlás!B86,Vásárlás!B86,MAX(Segéd!D86,0))</f>
        <v>1</v>
      </c>
      <c r="F86" s="2">
        <f ca="1">+(Segéd!E86*'Üzleti adatok'!$B$5)</f>
        <v>3.4722222222222224E-4</v>
      </c>
      <c r="G86" s="2">
        <f ca="1">Vásárlás!A87-Vásárlás!A86</f>
        <v>1.388888888888884E-3</v>
      </c>
      <c r="H86" s="2">
        <f t="shared" ca="1" si="2"/>
        <v>0</v>
      </c>
      <c r="I86" t="b">
        <f t="shared" ca="1" si="3"/>
        <v>0</v>
      </c>
      <c r="M86">
        <f>Palacsinták!A86</f>
        <v>0</v>
      </c>
      <c r="N86" t="str">
        <f t="array" ref="N86">IF(M86&lt;&gt;0,MAX(IF(Vásárlás!$C$2:$C$1000=M86,IF(ROW(Vásárlás!$C$2:$C$1000)&lt;=$K$3,IF(Vásárlás!$D$2:$D$1000&gt;0,ROW(Vásárlás!$C$2:$C$1000),0),0))),"")</f>
        <v/>
      </c>
    </row>
    <row r="87" spans="1:14" x14ac:dyDescent="0.25">
      <c r="A87">
        <f ca="1">RANDBETWEEN(1,60*MINUTE('Üzleti adatok'!$B$3))</f>
        <v>120</v>
      </c>
      <c r="B87">
        <f ca="1">Vásárlás!B87</f>
        <v>2</v>
      </c>
      <c r="C87" t="str">
        <f ca="1">Vásárlás!C87</f>
        <v>Lekváros</v>
      </c>
      <c r="D87">
        <f t="array" aca="1" ref="D87" ca="1">INDEX(Palacsinták!$C$2:$C$1000,MATCH(Segéd!C87,Palacsinták!$A$2:$A$1000,0))-((SUM(IF($C$2:C87=C87,$B$2:B87,0))-B87))</f>
        <v>29</v>
      </c>
      <c r="E87">
        <f ca="1">IF(Segéd!D87&gt;Vásárlás!B87,Vásárlás!B87,MAX(Segéd!D87,0))</f>
        <v>2</v>
      </c>
      <c r="F87" s="2">
        <f ca="1">+(Segéd!E87*'Üzleti adatok'!$B$5)</f>
        <v>6.9444444444444447E-4</v>
      </c>
      <c r="G87" s="2">
        <f ca="1">Vásárlás!A88-Vásárlás!A87</f>
        <v>1.7939814814814659E-3</v>
      </c>
      <c r="H87" s="2">
        <f t="shared" ca="1" si="2"/>
        <v>0</v>
      </c>
      <c r="I87" t="b">
        <f t="shared" ca="1" si="3"/>
        <v>0</v>
      </c>
      <c r="M87">
        <f>Palacsinták!A87</f>
        <v>0</v>
      </c>
      <c r="N87" t="str">
        <f t="array" ref="N87">IF(M87&lt;&gt;0,MAX(IF(Vásárlás!$C$2:$C$1000=M87,IF(ROW(Vásárlás!$C$2:$C$1000)&lt;=$K$3,IF(Vásárlás!$D$2:$D$1000&gt;0,ROW(Vásárlás!$C$2:$C$1000),0),0))),"")</f>
        <v/>
      </c>
    </row>
    <row r="88" spans="1:14" x14ac:dyDescent="0.25">
      <c r="A88">
        <f ca="1">RANDBETWEEN(1,60*MINUTE('Üzleti adatok'!$B$3))</f>
        <v>155</v>
      </c>
      <c r="B88">
        <f ca="1">Vásárlás!B88</f>
        <v>5</v>
      </c>
      <c r="C88" t="str">
        <f ca="1">Vásárlás!C88</f>
        <v>Nutellás</v>
      </c>
      <c r="D88">
        <f t="array" aca="1" ref="D88" ca="1">INDEX(Palacsinták!$C$2:$C$1000,MATCH(Segéd!C88,Palacsinták!$A$2:$A$1000,0))-((SUM(IF($C$2:C88=C88,$B$2:B88,0))-B88))</f>
        <v>-28</v>
      </c>
      <c r="E88">
        <f ca="1">IF(Segéd!D88&gt;Vásárlás!B88,Vásárlás!B88,MAX(Segéd!D88,0))</f>
        <v>0</v>
      </c>
      <c r="F88" s="2">
        <f ca="1">+(Segéd!E88*'Üzleti adatok'!$B$5)</f>
        <v>0</v>
      </c>
      <c r="G88" s="2">
        <f ca="1">Vásárlás!A89-Vásárlás!A88</f>
        <v>3.0324074074074003E-3</v>
      </c>
      <c r="H88" s="2">
        <f t="shared" ca="1" si="2"/>
        <v>0</v>
      </c>
      <c r="I88" t="b">
        <f t="shared" ca="1" si="3"/>
        <v>0</v>
      </c>
      <c r="M88">
        <f>Palacsinták!A88</f>
        <v>0</v>
      </c>
      <c r="N88" t="str">
        <f t="array" ref="N88">IF(M88&lt;&gt;0,MAX(IF(Vásárlás!$C$2:$C$1000=M88,IF(ROW(Vásárlás!$C$2:$C$1000)&lt;=$K$3,IF(Vásárlás!$D$2:$D$1000&gt;0,ROW(Vásárlás!$C$2:$C$1000),0),0))),"")</f>
        <v/>
      </c>
    </row>
    <row r="89" spans="1:14" x14ac:dyDescent="0.25">
      <c r="A89">
        <f ca="1">RANDBETWEEN(1,60*MINUTE('Üzleti adatok'!$B$3))</f>
        <v>262</v>
      </c>
      <c r="B89">
        <f ca="1">Vásárlás!B89</f>
        <v>4</v>
      </c>
      <c r="C89" t="str">
        <f ca="1">Vásárlás!C89</f>
        <v>Túrós</v>
      </c>
      <c r="D89">
        <f t="array" aca="1" ref="D89" ca="1">INDEX(Palacsinták!$C$2:$C$1000,MATCH(Segéd!C89,Palacsinták!$A$2:$A$1000,0))-((SUM(IF($C$2:C89=C89,$B$2:B89,0))-B89))</f>
        <v>-92</v>
      </c>
      <c r="E89">
        <f ca="1">IF(Segéd!D89&gt;Vásárlás!B89,Vásárlás!B89,MAX(Segéd!D89,0))</f>
        <v>0</v>
      </c>
      <c r="F89" s="2">
        <f ca="1">+(Segéd!E89*'Üzleti adatok'!$B$5)</f>
        <v>0</v>
      </c>
      <c r="G89" s="2">
        <f ca="1">Vásárlás!A90-Vásárlás!A89</f>
        <v>1.9444444444444708E-3</v>
      </c>
      <c r="H89" s="2">
        <f t="shared" ca="1" si="2"/>
        <v>0</v>
      </c>
      <c r="I89" t="b">
        <f t="shared" ca="1" si="3"/>
        <v>0</v>
      </c>
      <c r="M89">
        <f>Palacsinták!A89</f>
        <v>0</v>
      </c>
      <c r="N89" t="str">
        <f t="array" ref="N89">IF(M89&lt;&gt;0,MAX(IF(Vásárlás!$C$2:$C$1000=M89,IF(ROW(Vásárlás!$C$2:$C$1000)&lt;=$K$3,IF(Vásárlás!$D$2:$D$1000&gt;0,ROW(Vásárlás!$C$2:$C$1000),0),0))),"")</f>
        <v/>
      </c>
    </row>
    <row r="90" spans="1:14" x14ac:dyDescent="0.25">
      <c r="A90">
        <f ca="1">RANDBETWEEN(1,60*MINUTE('Üzleti adatok'!$B$3))</f>
        <v>168</v>
      </c>
      <c r="B90">
        <f ca="1">Vásárlás!B90</f>
        <v>5</v>
      </c>
      <c r="C90" t="str">
        <f ca="1">Vásárlás!C90</f>
        <v>Nutellás</v>
      </c>
      <c r="D90">
        <f t="array" aca="1" ref="D90" ca="1">INDEX(Palacsinták!$C$2:$C$1000,MATCH(Segéd!C90,Palacsinták!$A$2:$A$1000,0))-((SUM(IF($C$2:C90=C90,$B$2:B90,0))-B90))</f>
        <v>-33</v>
      </c>
      <c r="E90">
        <f ca="1">IF(Segéd!D90&gt;Vásárlás!B90,Vásárlás!B90,MAX(Segéd!D90,0))</f>
        <v>0</v>
      </c>
      <c r="F90" s="2">
        <f ca="1">+(Segéd!E90*'Üzleti adatok'!$B$5)</f>
        <v>0</v>
      </c>
      <c r="G90" s="2">
        <f ca="1">Vásárlás!A91-Vásárlás!A90</f>
        <v>1.4120370370370727E-3</v>
      </c>
      <c r="H90" s="2">
        <f t="shared" ca="1" si="2"/>
        <v>0</v>
      </c>
      <c r="I90" t="b">
        <f t="shared" ca="1" si="3"/>
        <v>0</v>
      </c>
      <c r="M90">
        <f>Palacsinták!A90</f>
        <v>0</v>
      </c>
      <c r="N90" t="str">
        <f t="array" ref="N90">IF(M90&lt;&gt;0,MAX(IF(Vásárlás!$C$2:$C$1000=M90,IF(ROW(Vásárlás!$C$2:$C$1000)&lt;=$K$3,IF(Vásárlás!$D$2:$D$1000&gt;0,ROW(Vásárlás!$C$2:$C$1000),0),0))),"")</f>
        <v/>
      </c>
    </row>
    <row r="91" spans="1:14" x14ac:dyDescent="0.25">
      <c r="A91">
        <f ca="1">RANDBETWEEN(1,60*MINUTE('Üzleti adatok'!$B$3))</f>
        <v>122</v>
      </c>
      <c r="B91">
        <f ca="1">Vásárlás!B91</f>
        <v>3</v>
      </c>
      <c r="C91" t="str">
        <f ca="1">Vásárlás!C91</f>
        <v>Túrós</v>
      </c>
      <c r="D91">
        <f t="array" aca="1" ref="D91" ca="1">INDEX(Palacsinták!$C$2:$C$1000,MATCH(Segéd!C91,Palacsinták!$A$2:$A$1000,0))-((SUM(IF($C$2:C91=C91,$B$2:B91,0))-B91))</f>
        <v>-96</v>
      </c>
      <c r="E91">
        <f ca="1">IF(Segéd!D91&gt;Vásárlás!B91,Vásárlás!B91,MAX(Segéd!D91,0))</f>
        <v>0</v>
      </c>
      <c r="F91" s="2">
        <f ca="1">+(Segéd!E91*'Üzleti adatok'!$B$5)</f>
        <v>0</v>
      </c>
      <c r="G91" s="2">
        <f ca="1">Vásárlás!A92-Vásárlás!A91</f>
        <v>3.4490740740740211E-3</v>
      </c>
      <c r="H91" s="2">
        <f t="shared" ca="1" si="2"/>
        <v>0</v>
      </c>
      <c r="I91" t="b">
        <f t="shared" ca="1" si="3"/>
        <v>0</v>
      </c>
      <c r="M91">
        <f>Palacsinták!A91</f>
        <v>0</v>
      </c>
      <c r="N91" t="str">
        <f t="array" ref="N91">IF(M91&lt;&gt;0,MAX(IF(Vásárlás!$C$2:$C$1000=M91,IF(ROW(Vásárlás!$C$2:$C$1000)&lt;=$K$3,IF(Vásárlás!$D$2:$D$1000&gt;0,ROW(Vásárlás!$C$2:$C$1000),0),0))),"")</f>
        <v/>
      </c>
    </row>
    <row r="92" spans="1:14" x14ac:dyDescent="0.25">
      <c r="A92">
        <f ca="1">RANDBETWEEN(1,60*MINUTE('Üzleti adatok'!$B$3))</f>
        <v>298</v>
      </c>
      <c r="B92">
        <f ca="1">Vásárlás!B92</f>
        <v>2</v>
      </c>
      <c r="C92" t="str">
        <f ca="1">Vásárlás!C92</f>
        <v>Nutellás</v>
      </c>
      <c r="D92">
        <f t="array" aca="1" ref="D92" ca="1">INDEX(Palacsinták!$C$2:$C$1000,MATCH(Segéd!C92,Palacsinták!$A$2:$A$1000,0))-((SUM(IF($C$2:C92=C92,$B$2:B92,0))-B92))</f>
        <v>-38</v>
      </c>
      <c r="E92">
        <f ca="1">IF(Segéd!D92&gt;Vásárlás!B92,Vásárlás!B92,MAX(Segéd!D92,0))</f>
        <v>0</v>
      </c>
      <c r="F92" s="2">
        <f ca="1">+(Segéd!E92*'Üzleti adatok'!$B$5)</f>
        <v>0</v>
      </c>
      <c r="G92" s="2">
        <f ca="1">Vásárlás!A93-Vásárlás!A92</f>
        <v>2.6504629629630072E-3</v>
      </c>
      <c r="H92" s="2">
        <f t="shared" ca="1" si="2"/>
        <v>0</v>
      </c>
      <c r="I92" t="b">
        <f t="shared" ca="1" si="3"/>
        <v>0</v>
      </c>
      <c r="M92">
        <f>Palacsinták!A92</f>
        <v>0</v>
      </c>
      <c r="N92" t="str">
        <f t="array" ref="N92">IF(M92&lt;&gt;0,MAX(IF(Vásárlás!$C$2:$C$1000=M92,IF(ROW(Vásárlás!$C$2:$C$1000)&lt;=$K$3,IF(Vásárlás!$D$2:$D$1000&gt;0,ROW(Vásárlás!$C$2:$C$1000),0),0))),"")</f>
        <v/>
      </c>
    </row>
    <row r="93" spans="1:14" x14ac:dyDescent="0.25">
      <c r="A93">
        <f ca="1">RANDBETWEEN(1,60*MINUTE('Üzleti adatok'!$B$3))</f>
        <v>229</v>
      </c>
      <c r="B93">
        <f ca="1">Vásárlás!B93</f>
        <v>4</v>
      </c>
      <c r="C93" t="str">
        <f ca="1">Vásárlás!C93</f>
        <v>Túrós</v>
      </c>
      <c r="D93">
        <f t="array" aca="1" ref="D93" ca="1">INDEX(Palacsinták!$C$2:$C$1000,MATCH(Segéd!C93,Palacsinták!$A$2:$A$1000,0))-((SUM(IF($C$2:C93=C93,$B$2:B93,0))-B93))</f>
        <v>-99</v>
      </c>
      <c r="E93">
        <f ca="1">IF(Segéd!D93&gt;Vásárlás!B93,Vásárlás!B93,MAX(Segéd!D93,0))</f>
        <v>0</v>
      </c>
      <c r="F93" s="2">
        <f ca="1">+(Segéd!E93*'Üzleti adatok'!$B$5)</f>
        <v>0</v>
      </c>
      <c r="G93" s="2">
        <f ca="1">Vásárlás!A94-Vásárlás!A93</f>
        <v>2.5462962962963243E-4</v>
      </c>
      <c r="H93" s="2">
        <f t="shared" ca="1" si="2"/>
        <v>0</v>
      </c>
      <c r="I93" t="b">
        <f t="shared" ca="1" si="3"/>
        <v>0</v>
      </c>
      <c r="M93">
        <f>Palacsinták!A93</f>
        <v>0</v>
      </c>
      <c r="N93" t="str">
        <f t="array" ref="N93">IF(M93&lt;&gt;0,MAX(IF(Vásárlás!$C$2:$C$1000=M93,IF(ROW(Vásárlás!$C$2:$C$1000)&lt;=$K$3,IF(Vásárlás!$D$2:$D$1000&gt;0,ROW(Vásárlás!$C$2:$C$1000),0),0))),"")</f>
        <v/>
      </c>
    </row>
    <row r="94" spans="1:14" x14ac:dyDescent="0.25">
      <c r="A94">
        <f ca="1">RANDBETWEEN(1,60*MINUTE('Üzleti adatok'!$B$3))</f>
        <v>22</v>
      </c>
      <c r="B94">
        <f ca="1">Vásárlás!B94</f>
        <v>3</v>
      </c>
      <c r="C94" t="str">
        <f ca="1">Vásárlás!C94</f>
        <v>Túrós</v>
      </c>
      <c r="D94">
        <f t="array" aca="1" ref="D94" ca="1">INDEX(Palacsinták!$C$2:$C$1000,MATCH(Segéd!C94,Palacsinták!$A$2:$A$1000,0))-((SUM(IF($C$2:C94=C94,$B$2:B94,0))-B94))</f>
        <v>-103</v>
      </c>
      <c r="E94">
        <f ca="1">IF(Segéd!D94&gt;Vásárlás!B94,Vásárlás!B94,MAX(Segéd!D94,0))</f>
        <v>0</v>
      </c>
      <c r="F94" s="2">
        <f ca="1">+(Segéd!E94*'Üzleti adatok'!$B$5)</f>
        <v>0</v>
      </c>
      <c r="G94" s="2">
        <f ca="1">Vásárlás!A95-Vásárlás!A94</f>
        <v>1.1111111111110628E-3</v>
      </c>
      <c r="H94" s="2">
        <f t="shared" ca="1" si="2"/>
        <v>0</v>
      </c>
      <c r="I94" t="b">
        <f t="shared" ca="1" si="3"/>
        <v>0</v>
      </c>
      <c r="M94">
        <f>Palacsinták!A94</f>
        <v>0</v>
      </c>
      <c r="N94" t="str">
        <f t="array" ref="N94">IF(M94&lt;&gt;0,MAX(IF(Vásárlás!$C$2:$C$1000=M94,IF(ROW(Vásárlás!$C$2:$C$1000)&lt;=$K$3,IF(Vásárlás!$D$2:$D$1000&gt;0,ROW(Vásárlás!$C$2:$C$1000),0),0))),"")</f>
        <v/>
      </c>
    </row>
    <row r="95" spans="1:14" x14ac:dyDescent="0.25">
      <c r="A95">
        <f ca="1">RANDBETWEEN(1,60*MINUTE('Üzleti adatok'!$B$3))</f>
        <v>96</v>
      </c>
      <c r="B95">
        <f ca="1">Vásárlás!B95</f>
        <v>4</v>
      </c>
      <c r="C95" t="str">
        <f ca="1">Vásárlás!C95</f>
        <v>Lekváros</v>
      </c>
      <c r="D95">
        <f t="array" aca="1" ref="D95" ca="1">INDEX(Palacsinták!$C$2:$C$1000,MATCH(Segéd!C95,Palacsinták!$A$2:$A$1000,0))-((SUM(IF($C$2:C95=C95,$B$2:B95,0))-B95))</f>
        <v>27</v>
      </c>
      <c r="E95">
        <f ca="1">IF(Segéd!D95&gt;Vásárlás!B95,Vásárlás!B95,MAX(Segéd!D95,0))</f>
        <v>4</v>
      </c>
      <c r="F95" s="2">
        <f ca="1">+(Segéd!E95*'Üzleti adatok'!$B$5)</f>
        <v>1.3888888888888889E-3</v>
      </c>
      <c r="G95" s="2">
        <f ca="1">Vásárlás!A96-Vásárlás!A95</f>
        <v>3.3796296296296768E-3</v>
      </c>
      <c r="H95" s="2">
        <f t="shared" ca="1" si="2"/>
        <v>0</v>
      </c>
      <c r="I95" t="b">
        <f t="shared" ca="1" si="3"/>
        <v>0</v>
      </c>
      <c r="M95">
        <f>Palacsinták!A95</f>
        <v>0</v>
      </c>
      <c r="N95" t="str">
        <f t="array" ref="N95">IF(M95&lt;&gt;0,MAX(IF(Vásárlás!$C$2:$C$1000=M95,IF(ROW(Vásárlás!$C$2:$C$1000)&lt;=$K$3,IF(Vásárlás!$D$2:$D$1000&gt;0,ROW(Vásárlás!$C$2:$C$1000),0),0))),"")</f>
        <v/>
      </c>
    </row>
    <row r="96" spans="1:14" x14ac:dyDescent="0.25">
      <c r="A96">
        <f ca="1">RANDBETWEEN(1,60*MINUTE('Üzleti adatok'!$B$3))</f>
        <v>292</v>
      </c>
      <c r="B96">
        <f ca="1">Vásárlás!B96</f>
        <v>1</v>
      </c>
      <c r="C96" t="str">
        <f ca="1">Vásárlás!C96</f>
        <v>Lekváros</v>
      </c>
      <c r="D96">
        <f t="array" aca="1" ref="D96" ca="1">INDEX(Palacsinták!$C$2:$C$1000,MATCH(Segéd!C96,Palacsinták!$A$2:$A$1000,0))-((SUM(IF($C$2:C96=C96,$B$2:B96,0))-B96))</f>
        <v>23</v>
      </c>
      <c r="E96">
        <f ca="1">IF(Segéd!D96&gt;Vásárlás!B96,Vásárlás!B96,MAX(Segéd!D96,0))</f>
        <v>1</v>
      </c>
      <c r="F96" s="2">
        <f ca="1">+(Segéd!E96*'Üzleti adatok'!$B$5)</f>
        <v>3.4722222222222224E-4</v>
      </c>
      <c r="G96" s="2">
        <f ca="1">Vásárlás!A97-Vásárlás!A96</f>
        <v>1.5625000000000222E-3</v>
      </c>
      <c r="H96" s="2">
        <f t="shared" ca="1" si="2"/>
        <v>0</v>
      </c>
      <c r="I96" t="b">
        <f t="shared" ca="1" si="3"/>
        <v>0</v>
      </c>
      <c r="M96">
        <f>Palacsinták!A96</f>
        <v>0</v>
      </c>
      <c r="N96" t="str">
        <f t="array" ref="N96">IF(M96&lt;&gt;0,MAX(IF(Vásárlás!$C$2:$C$1000=M96,IF(ROW(Vásárlás!$C$2:$C$1000)&lt;=$K$3,IF(Vásárlás!$D$2:$D$1000&gt;0,ROW(Vásárlás!$C$2:$C$1000),0),0))),"")</f>
        <v/>
      </c>
    </row>
    <row r="97" spans="1:14" x14ac:dyDescent="0.25">
      <c r="A97">
        <f ca="1">RANDBETWEEN(1,60*MINUTE('Üzleti adatok'!$B$3))</f>
        <v>135</v>
      </c>
      <c r="B97">
        <f ca="1">Vásárlás!B97</f>
        <v>3</v>
      </c>
      <c r="C97" t="str">
        <f ca="1">Vásárlás!C97</f>
        <v>Lekváros</v>
      </c>
      <c r="D97">
        <f t="array" aca="1" ref="D97" ca="1">INDEX(Palacsinták!$C$2:$C$1000,MATCH(Segéd!C97,Palacsinták!$A$2:$A$1000,0))-((SUM(IF($C$2:C97=C97,$B$2:B97,0))-B97))</f>
        <v>22</v>
      </c>
      <c r="E97">
        <f ca="1">IF(Segéd!D97&gt;Vásárlás!B97,Vásárlás!B97,MAX(Segéd!D97,0))</f>
        <v>3</v>
      </c>
      <c r="F97" s="2">
        <f ca="1">+(Segéd!E97*'Üzleti adatok'!$B$5)</f>
        <v>1.0416666666666667E-3</v>
      </c>
      <c r="G97" s="2">
        <f ca="1">Vásárlás!A98-Vásárlás!A97</f>
        <v>3.3217592592592604E-3</v>
      </c>
      <c r="H97" s="2">
        <f t="shared" ca="1" si="2"/>
        <v>0</v>
      </c>
      <c r="I97" t="b">
        <f t="shared" ca="1" si="3"/>
        <v>0</v>
      </c>
      <c r="M97">
        <f>Palacsinták!A97</f>
        <v>0</v>
      </c>
      <c r="N97" t="str">
        <f t="array" ref="N97">IF(M97&lt;&gt;0,MAX(IF(Vásárlás!$C$2:$C$1000=M97,IF(ROW(Vásárlás!$C$2:$C$1000)&lt;=$K$3,IF(Vásárlás!$D$2:$D$1000&gt;0,ROW(Vásárlás!$C$2:$C$1000),0),0))),"")</f>
        <v/>
      </c>
    </row>
    <row r="98" spans="1:14" x14ac:dyDescent="0.25">
      <c r="A98">
        <f ca="1">RANDBETWEEN(1,60*MINUTE('Üzleti adatok'!$B$3))</f>
        <v>287</v>
      </c>
      <c r="B98">
        <f ca="1">Vásárlás!B98</f>
        <v>1</v>
      </c>
      <c r="C98" t="str">
        <f ca="1">Vásárlás!C98</f>
        <v>Lekváros</v>
      </c>
      <c r="D98">
        <f t="array" aca="1" ref="D98" ca="1">INDEX(Palacsinták!$C$2:$C$1000,MATCH(Segéd!C98,Palacsinták!$A$2:$A$1000,0))-((SUM(IF($C$2:C98=C98,$B$2:B98,0))-B98))</f>
        <v>19</v>
      </c>
      <c r="E98">
        <f ca="1">IF(Segéd!D98&gt;Vásárlás!B98,Vásárlás!B98,MAX(Segéd!D98,0))</f>
        <v>1</v>
      </c>
      <c r="F98" s="2">
        <f ca="1">+(Segéd!E98*'Üzleti adatok'!$B$5)</f>
        <v>3.4722222222222224E-4</v>
      </c>
      <c r="G98" s="2">
        <f ca="1">Vásárlás!A99-Vásárlás!A98</f>
        <v>7.1759259259263075E-4</v>
      </c>
      <c r="H98" s="2">
        <f t="shared" ca="1" si="2"/>
        <v>0</v>
      </c>
      <c r="I98" t="b">
        <f t="shared" ca="1" si="3"/>
        <v>0</v>
      </c>
      <c r="M98">
        <f>Palacsinták!A98</f>
        <v>0</v>
      </c>
      <c r="N98" t="str">
        <f t="array" ref="N98">IF(M98&lt;&gt;0,MAX(IF(Vásárlás!$C$2:$C$1000=M98,IF(ROW(Vásárlás!$C$2:$C$1000)&lt;=$K$3,IF(Vásárlás!$D$2:$D$1000&gt;0,ROW(Vásárlás!$C$2:$C$1000),0),0))),"")</f>
        <v/>
      </c>
    </row>
    <row r="99" spans="1:14" x14ac:dyDescent="0.25">
      <c r="A99">
        <f ca="1">RANDBETWEEN(1,60*MINUTE('Üzleti adatok'!$B$3))</f>
        <v>62</v>
      </c>
      <c r="B99">
        <f ca="1">Vásárlás!B99</f>
        <v>3</v>
      </c>
      <c r="C99" t="str">
        <f ca="1">Vásárlás!C99</f>
        <v>Lekváros</v>
      </c>
      <c r="D99">
        <f t="array" aca="1" ref="D99" ca="1">INDEX(Palacsinták!$C$2:$C$1000,MATCH(Segéd!C99,Palacsinták!$A$2:$A$1000,0))-((SUM(IF($C$2:C99=C99,$B$2:B99,0))-B99))</f>
        <v>18</v>
      </c>
      <c r="E99">
        <f ca="1">IF(Segéd!D99&gt;Vásárlás!B99,Vásárlás!B99,MAX(Segéd!D99,0))</f>
        <v>3</v>
      </c>
      <c r="F99" s="2">
        <f ca="1">+(Segéd!E99*'Üzleti adatok'!$B$5)</f>
        <v>1.0416666666666667E-3</v>
      </c>
      <c r="G99" s="2">
        <f ca="1">Vásárlás!A100-Vásárlás!A99</f>
        <v>3.1828703703703498E-3</v>
      </c>
      <c r="H99" s="2">
        <f t="shared" ca="1" si="2"/>
        <v>0</v>
      </c>
      <c r="I99" t="b">
        <f t="shared" ca="1" si="3"/>
        <v>0</v>
      </c>
      <c r="M99">
        <f>Palacsinták!A99</f>
        <v>0</v>
      </c>
      <c r="N99" t="str">
        <f t="array" ref="N99">IF(M99&lt;&gt;0,MAX(IF(Vásárlás!$C$2:$C$1000=M99,IF(ROW(Vásárlás!$C$2:$C$1000)&lt;=$K$3,IF(Vásárlás!$D$2:$D$1000&gt;0,ROW(Vásárlás!$C$2:$C$1000),0),0))),"")</f>
        <v/>
      </c>
    </row>
    <row r="100" spans="1:14" x14ac:dyDescent="0.25">
      <c r="A100">
        <f ca="1">RANDBETWEEN(1,60*MINUTE('Üzleti adatok'!$B$3))</f>
        <v>275</v>
      </c>
      <c r="B100">
        <f ca="1">Vásárlás!B100</f>
        <v>3</v>
      </c>
      <c r="C100" t="str">
        <f ca="1">Vásárlás!C100</f>
        <v>Nutellás</v>
      </c>
      <c r="D100">
        <f t="array" aca="1" ref="D100" ca="1">INDEX(Palacsinták!$C$2:$C$1000,MATCH(Segéd!C100,Palacsinták!$A$2:$A$1000,0))-((SUM(IF($C$2:C100=C100,$B$2:B100,0))-B100))</f>
        <v>-40</v>
      </c>
      <c r="E100">
        <f ca="1">IF(Segéd!D100&gt;Vásárlás!B100,Vásárlás!B100,MAX(Segéd!D100,0))</f>
        <v>0</v>
      </c>
      <c r="F100" s="2">
        <f ca="1">+(Segéd!E100*'Üzleti adatok'!$B$5)</f>
        <v>0</v>
      </c>
      <c r="G100" s="2">
        <f ca="1">Vásárlás!A101-Vásárlás!A100</f>
        <v>8.5648148148143033E-4</v>
      </c>
      <c r="H100" s="2">
        <f t="shared" ca="1" si="2"/>
        <v>0</v>
      </c>
      <c r="I100" t="b">
        <f t="shared" ca="1" si="3"/>
        <v>0</v>
      </c>
      <c r="M100">
        <f>Palacsinták!A100</f>
        <v>0</v>
      </c>
      <c r="N100" t="str">
        <f t="array" ref="N100">IF(M100&lt;&gt;0,MAX(IF(Vásárlás!$C$2:$C$1000=M100,IF(ROW(Vásárlás!$C$2:$C$1000)&lt;=$K$3,IF(Vásárlás!$D$2:$D$1000&gt;0,ROW(Vásárlás!$C$2:$C$1000),0),0))),"")</f>
        <v/>
      </c>
    </row>
    <row r="101" spans="1:14" x14ac:dyDescent="0.25">
      <c r="A101">
        <f ca="1">RANDBETWEEN(1,60*MINUTE('Üzleti adatok'!$B$3))</f>
        <v>74</v>
      </c>
      <c r="B101">
        <f ca="1">Vásárlás!B101</f>
        <v>2</v>
      </c>
      <c r="C101" t="str">
        <f ca="1">Vásárlás!C101</f>
        <v>Túrós</v>
      </c>
      <c r="D101">
        <f t="array" aca="1" ref="D101" ca="1">INDEX(Palacsinták!$C$2:$C$1000,MATCH(Segéd!C101,Palacsinták!$A$2:$A$1000,0))-((SUM(IF($C$2:C101=C101,$B$2:B101,0))-B101))</f>
        <v>-106</v>
      </c>
      <c r="E101">
        <f ca="1">IF(Segéd!D101&gt;Vásárlás!B101,Vásárlás!B101,MAX(Segéd!D101,0))</f>
        <v>0</v>
      </c>
      <c r="F101" s="2">
        <f ca="1">+(Segéd!E101*'Üzleti adatok'!$B$5)</f>
        <v>0</v>
      </c>
      <c r="G101" s="2">
        <f ca="1">Vásárlás!A102-Vásárlás!A101</f>
        <v>1.4583333333333393E-3</v>
      </c>
      <c r="H101" s="2">
        <f t="shared" ca="1" si="2"/>
        <v>0</v>
      </c>
      <c r="I101" t="b">
        <f t="shared" ca="1" si="3"/>
        <v>0</v>
      </c>
      <c r="M101">
        <f>Palacsinták!A101</f>
        <v>0</v>
      </c>
      <c r="N101" t="str">
        <f t="array" ref="N101">IF(M101&lt;&gt;0,MAX(IF(Vásárlás!$C$2:$C$1000=M101,IF(ROW(Vásárlás!$C$2:$C$1000)&lt;=$K$3,IF(Vásárlás!$D$2:$D$1000&gt;0,ROW(Vásárlás!$C$2:$C$1000),0),0))),"")</f>
        <v/>
      </c>
    </row>
    <row r="102" spans="1:14" x14ac:dyDescent="0.25">
      <c r="A102">
        <f ca="1">RANDBETWEEN(1,60*MINUTE('Üzleti adatok'!$B$3))</f>
        <v>126</v>
      </c>
      <c r="B102">
        <f ca="1">Vásárlás!B102</f>
        <v>2</v>
      </c>
      <c r="C102" t="str">
        <f ca="1">Vásárlás!C102</f>
        <v>Túrós</v>
      </c>
      <c r="D102">
        <f t="array" aca="1" ref="D102" ca="1">INDEX(Palacsinták!$C$2:$C$1000,MATCH(Segéd!C102,Palacsinták!$A$2:$A$1000,0))-((SUM(IF($C$2:C102=C102,$B$2:B102,0))-B102))</f>
        <v>-108</v>
      </c>
      <c r="E102">
        <f ca="1">IF(Segéd!D102&gt;Vásárlás!B102,Vásárlás!B102,MAX(Segéd!D102,0))</f>
        <v>0</v>
      </c>
      <c r="F102" s="2">
        <f ca="1">+(Segéd!E102*'Üzleti adatok'!$B$5)</f>
        <v>0</v>
      </c>
      <c r="G102" s="2">
        <f ca="1">Vásárlás!A103-Vásárlás!A102</f>
        <v>2.0717592592592871E-3</v>
      </c>
      <c r="H102" s="2">
        <f t="shared" ca="1" si="2"/>
        <v>0</v>
      </c>
      <c r="I102" t="b">
        <f t="shared" ca="1" si="3"/>
        <v>0</v>
      </c>
      <c r="M102">
        <f>Palacsinták!A102</f>
        <v>0</v>
      </c>
      <c r="N102" t="str">
        <f t="array" ref="N102">IF(M102&lt;&gt;0,MAX(IF(Vásárlás!$C$2:$C$1000=M102,IF(ROW(Vásárlás!$C$2:$C$1000)&lt;=$K$3,IF(Vásárlás!$D$2:$D$1000&gt;0,ROW(Vásárlás!$C$2:$C$1000),0),0))),"")</f>
        <v/>
      </c>
    </row>
    <row r="103" spans="1:14" x14ac:dyDescent="0.25">
      <c r="A103">
        <f ca="1">RANDBETWEEN(1,60*MINUTE('Üzleti adatok'!$B$3))</f>
        <v>179</v>
      </c>
      <c r="B103">
        <f ca="1">Vásárlás!B103</f>
        <v>4</v>
      </c>
      <c r="C103" t="str">
        <f ca="1">Vásárlás!C103</f>
        <v>Nutellás</v>
      </c>
      <c r="D103">
        <f t="array" aca="1" ref="D103" ca="1">INDEX(Palacsinták!$C$2:$C$1000,MATCH(Segéd!C103,Palacsinták!$A$2:$A$1000,0))-((SUM(IF($C$2:C103=C103,$B$2:B103,0))-B103))</f>
        <v>-43</v>
      </c>
      <c r="E103">
        <f ca="1">IF(Segéd!D103&gt;Vásárlás!B103,Vásárlás!B103,MAX(Segéd!D103,0))</f>
        <v>0</v>
      </c>
      <c r="F103" s="2">
        <f ca="1">+(Segéd!E103*'Üzleti adatok'!$B$5)</f>
        <v>0</v>
      </c>
      <c r="G103" s="2">
        <f ca="1">Vásárlás!A104-Vásárlás!A103</f>
        <v>7.7546296296293615E-4</v>
      </c>
      <c r="H103" s="2">
        <f t="shared" ca="1" si="2"/>
        <v>0</v>
      </c>
      <c r="I103" t="b">
        <f t="shared" ca="1" si="3"/>
        <v>0</v>
      </c>
      <c r="M103">
        <f>Palacsinták!A103</f>
        <v>0</v>
      </c>
      <c r="N103" t="str">
        <f t="array" ref="N103">IF(M103&lt;&gt;0,MAX(IF(Vásárlás!$C$2:$C$1000=M103,IF(ROW(Vásárlás!$C$2:$C$1000)&lt;=$K$3,IF(Vásárlás!$D$2:$D$1000&gt;0,ROW(Vásárlás!$C$2:$C$1000),0),0))),"")</f>
        <v/>
      </c>
    </row>
    <row r="104" spans="1:14" x14ac:dyDescent="0.25">
      <c r="A104">
        <f ca="1">RANDBETWEEN(1,60*MINUTE('Üzleti adatok'!$B$3))</f>
        <v>67</v>
      </c>
      <c r="B104">
        <f ca="1">Vásárlás!B104</f>
        <v>2</v>
      </c>
      <c r="C104" t="str">
        <f ca="1">Vásárlás!C104</f>
        <v>Nutellás</v>
      </c>
      <c r="D104">
        <f t="array" aca="1" ref="D104" ca="1">INDEX(Palacsinták!$C$2:$C$1000,MATCH(Segéd!C104,Palacsinták!$A$2:$A$1000,0))-((SUM(IF($C$2:C104=C104,$B$2:B104,0))-B104))</f>
        <v>-47</v>
      </c>
      <c r="E104">
        <f ca="1">IF(Segéd!D104&gt;Vásárlás!B104,Vásárlás!B104,MAX(Segéd!D104,0))</f>
        <v>0</v>
      </c>
      <c r="F104" s="2">
        <f ca="1">+(Segéd!E104*'Üzleti adatok'!$B$5)</f>
        <v>0</v>
      </c>
      <c r="G104" s="2">
        <f ca="1">Vásárlás!A105-Vásárlás!A104</f>
        <v>3.1712962962963109E-3</v>
      </c>
      <c r="H104" s="2">
        <f t="shared" ca="1" si="2"/>
        <v>0</v>
      </c>
      <c r="I104" t="b">
        <f t="shared" ca="1" si="3"/>
        <v>0</v>
      </c>
      <c r="M104">
        <f>Palacsinták!A104</f>
        <v>0</v>
      </c>
      <c r="N104" t="str">
        <f t="array" ref="N104">IF(M104&lt;&gt;0,MAX(IF(Vásárlás!$C$2:$C$1000=M104,IF(ROW(Vásárlás!$C$2:$C$1000)&lt;=$K$3,IF(Vásárlás!$D$2:$D$1000&gt;0,ROW(Vásárlás!$C$2:$C$1000),0),0))),"")</f>
        <v/>
      </c>
    </row>
    <row r="105" spans="1:14" x14ac:dyDescent="0.25">
      <c r="A105">
        <f ca="1">RANDBETWEEN(1,60*MINUTE('Üzleti adatok'!$B$3))</f>
        <v>274</v>
      </c>
      <c r="B105">
        <f ca="1">Vásárlás!B105</f>
        <v>5</v>
      </c>
      <c r="C105" t="str">
        <f ca="1">Vásárlás!C105</f>
        <v>Túrós</v>
      </c>
      <c r="D105">
        <f t="array" aca="1" ref="D105" ca="1">INDEX(Palacsinták!$C$2:$C$1000,MATCH(Segéd!C105,Palacsinták!$A$2:$A$1000,0))-((SUM(IF($C$2:C105=C105,$B$2:B105,0))-B105))</f>
        <v>-110</v>
      </c>
      <c r="E105">
        <f ca="1">IF(Segéd!D105&gt;Vásárlás!B105,Vásárlás!B105,MAX(Segéd!D105,0))</f>
        <v>0</v>
      </c>
      <c r="F105" s="2">
        <f ca="1">+(Segéd!E105*'Üzleti adatok'!$B$5)</f>
        <v>0</v>
      </c>
      <c r="G105" s="2">
        <f ca="1">Vásárlás!A106-Vásárlás!A105</f>
        <v>2.8935185185184897E-3</v>
      </c>
      <c r="H105" s="2">
        <f t="shared" ca="1" si="2"/>
        <v>0</v>
      </c>
      <c r="I105" t="b">
        <f t="shared" ca="1" si="3"/>
        <v>0</v>
      </c>
      <c r="M105">
        <f>Palacsinták!A105</f>
        <v>0</v>
      </c>
      <c r="N105" t="str">
        <f t="array" ref="N105">IF(M105&lt;&gt;0,MAX(IF(Vásárlás!$C$2:$C$1000=M105,IF(ROW(Vásárlás!$C$2:$C$1000)&lt;=$K$3,IF(Vásárlás!$D$2:$D$1000&gt;0,ROW(Vásárlás!$C$2:$C$1000),0),0))),"")</f>
        <v/>
      </c>
    </row>
    <row r="106" spans="1:14" x14ac:dyDescent="0.25">
      <c r="A106">
        <f ca="1">RANDBETWEEN(1,60*MINUTE('Üzleti adatok'!$B$3))</f>
        <v>250</v>
      </c>
      <c r="B106">
        <f ca="1">Vásárlás!B106</f>
        <v>3</v>
      </c>
      <c r="C106" t="str">
        <f ca="1">Vásárlás!C106</f>
        <v>Túrós</v>
      </c>
      <c r="D106">
        <f t="array" aca="1" ref="D106" ca="1">INDEX(Palacsinták!$C$2:$C$1000,MATCH(Segéd!C106,Palacsinták!$A$2:$A$1000,0))-((SUM(IF($C$2:C106=C106,$B$2:B106,0))-B106))</f>
        <v>-115</v>
      </c>
      <c r="E106">
        <f ca="1">IF(Segéd!D106&gt;Vásárlás!B106,Vásárlás!B106,MAX(Segéd!D106,0))</f>
        <v>0</v>
      </c>
      <c r="F106" s="2">
        <f ca="1">+(Segéd!E106*'Üzleti adatok'!$B$5)</f>
        <v>0</v>
      </c>
      <c r="G106" s="2">
        <f ca="1">Vásárlás!A107-Vásárlás!A106</f>
        <v>2.7777777777777679E-3</v>
      </c>
      <c r="H106" s="2">
        <f t="shared" ca="1" si="2"/>
        <v>0</v>
      </c>
      <c r="I106" t="b">
        <f t="shared" ca="1" si="3"/>
        <v>0</v>
      </c>
      <c r="M106">
        <f>Palacsinták!A106</f>
        <v>0</v>
      </c>
      <c r="N106" t="str">
        <f t="array" ref="N106">IF(M106&lt;&gt;0,MAX(IF(Vásárlás!$C$2:$C$1000=M106,IF(ROW(Vásárlás!$C$2:$C$1000)&lt;=$K$3,IF(Vásárlás!$D$2:$D$1000&gt;0,ROW(Vásárlás!$C$2:$C$1000),0),0))),"")</f>
        <v/>
      </c>
    </row>
    <row r="107" spans="1:14" x14ac:dyDescent="0.25">
      <c r="A107">
        <f ca="1">RANDBETWEEN(1,60*MINUTE('Üzleti adatok'!$B$3))</f>
        <v>240</v>
      </c>
      <c r="B107">
        <f ca="1">Vásárlás!B107</f>
        <v>4</v>
      </c>
      <c r="C107" t="str">
        <f ca="1">Vásárlás!C107</f>
        <v>Túrós</v>
      </c>
      <c r="D107">
        <f t="array" aca="1" ref="D107" ca="1">INDEX(Palacsinták!$C$2:$C$1000,MATCH(Segéd!C107,Palacsinták!$A$2:$A$1000,0))-((SUM(IF($C$2:C107=C107,$B$2:B107,0))-B107))</f>
        <v>-118</v>
      </c>
      <c r="E107">
        <f ca="1">IF(Segéd!D107&gt;Vásárlás!B107,Vásárlás!B107,MAX(Segéd!D107,0))</f>
        <v>0</v>
      </c>
      <c r="F107" s="2">
        <f ca="1">+(Segéd!E107*'Üzleti adatok'!$B$5)</f>
        <v>0</v>
      </c>
      <c r="G107" s="2">
        <f ca="1">Vásárlás!A108-Vásárlás!A107</f>
        <v>3.4027777777777546E-3</v>
      </c>
      <c r="H107" s="2">
        <f t="shared" ca="1" si="2"/>
        <v>0</v>
      </c>
      <c r="I107" t="b">
        <f t="shared" ca="1" si="3"/>
        <v>0</v>
      </c>
      <c r="M107">
        <f>Palacsinták!A107</f>
        <v>0</v>
      </c>
      <c r="N107" t="str">
        <f t="array" ref="N107">IF(M107&lt;&gt;0,MAX(IF(Vásárlás!$C$2:$C$1000=M107,IF(ROW(Vásárlás!$C$2:$C$1000)&lt;=$K$3,IF(Vásárlás!$D$2:$D$1000&gt;0,ROW(Vásárlás!$C$2:$C$1000),0),0))),"")</f>
        <v/>
      </c>
    </row>
    <row r="108" spans="1:14" x14ac:dyDescent="0.25">
      <c r="A108">
        <f ca="1">RANDBETWEEN(1,60*MINUTE('Üzleti adatok'!$B$3))</f>
        <v>294</v>
      </c>
      <c r="B108">
        <f ca="1">Vásárlás!B108</f>
        <v>4</v>
      </c>
      <c r="C108" t="str">
        <f ca="1">Vásárlás!C108</f>
        <v>Lekváros</v>
      </c>
      <c r="D108">
        <f t="array" aca="1" ref="D108" ca="1">INDEX(Palacsinták!$C$2:$C$1000,MATCH(Segéd!C108,Palacsinták!$A$2:$A$1000,0))-((SUM(IF($C$2:C108=C108,$B$2:B108,0))-B108))</f>
        <v>15</v>
      </c>
      <c r="E108">
        <f ca="1">IF(Segéd!D108&gt;Vásárlás!B108,Vásárlás!B108,MAX(Segéd!D108,0))</f>
        <v>4</v>
      </c>
      <c r="F108" s="2">
        <f ca="1">+(Segéd!E108*'Üzleti adatok'!$B$5)</f>
        <v>1.3888888888888889E-3</v>
      </c>
      <c r="G108" s="2">
        <f ca="1">Vásárlás!A109-Vásárlás!A108</f>
        <v>5.7870370370372015E-4</v>
      </c>
      <c r="H108" s="2">
        <f t="shared" ca="1" si="2"/>
        <v>8.1018518518516879E-4</v>
      </c>
      <c r="I108" t="b">
        <f t="shared" ca="1" si="3"/>
        <v>0</v>
      </c>
      <c r="M108">
        <f>Palacsinták!A108</f>
        <v>0</v>
      </c>
      <c r="N108" t="str">
        <f t="array" ref="N108">IF(M108&lt;&gt;0,MAX(IF(Vásárlás!$C$2:$C$1000=M108,IF(ROW(Vásárlás!$C$2:$C$1000)&lt;=$K$3,IF(Vásárlás!$D$2:$D$1000&gt;0,ROW(Vásárlás!$C$2:$C$1000),0),0))),"")</f>
        <v/>
      </c>
    </row>
    <row r="109" spans="1:14" x14ac:dyDescent="0.25">
      <c r="A109">
        <f ca="1">RANDBETWEEN(1,60*MINUTE('Üzleti adatok'!$B$3))</f>
        <v>50</v>
      </c>
      <c r="B109">
        <f ca="1">Vásárlás!B109</f>
        <v>5</v>
      </c>
      <c r="C109" t="str">
        <f ca="1">Vásárlás!C109</f>
        <v>Nutellás</v>
      </c>
      <c r="D109">
        <f t="array" aca="1" ref="D109" ca="1">INDEX(Palacsinták!$C$2:$C$1000,MATCH(Segéd!C109,Palacsinták!$A$2:$A$1000,0))-((SUM(IF($C$2:C109=C109,$B$2:B109,0))-B109))</f>
        <v>-49</v>
      </c>
      <c r="E109">
        <f ca="1">IF(Segéd!D109&gt;Vásárlás!B109,Vásárlás!B109,MAX(Segéd!D109,0))</f>
        <v>0</v>
      </c>
      <c r="F109" s="2">
        <f ca="1">+(Segéd!E109*'Üzleti adatok'!$B$5)</f>
        <v>0</v>
      </c>
      <c r="G109" s="2">
        <f ca="1">Vásárlás!A110-Vásárlás!A109</f>
        <v>2.2685185185185031E-3</v>
      </c>
      <c r="H109" s="2">
        <f t="shared" ca="1" si="2"/>
        <v>0</v>
      </c>
      <c r="I109" t="b">
        <f t="shared" ca="1" si="3"/>
        <v>0</v>
      </c>
      <c r="M109">
        <f>Palacsinták!A109</f>
        <v>0</v>
      </c>
      <c r="N109" t="str">
        <f t="array" ref="N109">IF(M109&lt;&gt;0,MAX(IF(Vásárlás!$C$2:$C$1000=M109,IF(ROW(Vásárlás!$C$2:$C$1000)&lt;=$K$3,IF(Vásárlás!$D$2:$D$1000&gt;0,ROW(Vásárlás!$C$2:$C$1000),0),0))),"")</f>
        <v/>
      </c>
    </row>
    <row r="110" spans="1:14" x14ac:dyDescent="0.25">
      <c r="A110">
        <f ca="1">RANDBETWEEN(1,60*MINUTE('Üzleti adatok'!$B$3))</f>
        <v>196</v>
      </c>
      <c r="B110">
        <f ca="1">Vásárlás!B110</f>
        <v>5</v>
      </c>
      <c r="C110" t="str">
        <f ca="1">Vásárlás!C110</f>
        <v>Lekváros</v>
      </c>
      <c r="D110">
        <f t="array" aca="1" ref="D110" ca="1">INDEX(Palacsinták!$C$2:$C$1000,MATCH(Segéd!C110,Palacsinták!$A$2:$A$1000,0))-((SUM(IF($C$2:C110=C110,$B$2:B110,0))-B110))</f>
        <v>11</v>
      </c>
      <c r="E110">
        <f ca="1">IF(Segéd!D110&gt;Vásárlás!B110,Vásárlás!B110,MAX(Segéd!D110,0))</f>
        <v>5</v>
      </c>
      <c r="F110" s="2">
        <f ca="1">+(Segéd!E110*'Üzleti adatok'!$B$5)</f>
        <v>1.7361111111111112E-3</v>
      </c>
      <c r="G110" s="2">
        <f ca="1">Vásárlás!A111-Vásárlás!A110</f>
        <v>3.067129629629628E-3</v>
      </c>
      <c r="H110" s="2">
        <f t="shared" ca="1" si="2"/>
        <v>0</v>
      </c>
      <c r="I110" t="b">
        <f t="shared" ca="1" si="3"/>
        <v>0</v>
      </c>
      <c r="M110">
        <f>Palacsinták!A110</f>
        <v>0</v>
      </c>
      <c r="N110" t="str">
        <f t="array" ref="N110">IF(M110&lt;&gt;0,MAX(IF(Vásárlás!$C$2:$C$1000=M110,IF(ROW(Vásárlás!$C$2:$C$1000)&lt;=$K$3,IF(Vásárlás!$D$2:$D$1000&gt;0,ROW(Vásárlás!$C$2:$C$1000),0),0))),"")</f>
        <v/>
      </c>
    </row>
    <row r="111" spans="1:14" x14ac:dyDescent="0.25">
      <c r="A111">
        <f ca="1">RANDBETWEEN(1,60*MINUTE('Üzleti adatok'!$B$3))</f>
        <v>265</v>
      </c>
      <c r="B111">
        <f ca="1">Vásárlás!B111</f>
        <v>4</v>
      </c>
      <c r="C111" t="str">
        <f ca="1">Vásárlás!C111</f>
        <v>Túrós</v>
      </c>
      <c r="D111">
        <f t="array" aca="1" ref="D111" ca="1">INDEX(Palacsinták!$C$2:$C$1000,MATCH(Segéd!C111,Palacsinták!$A$2:$A$1000,0))-((SUM(IF($C$2:C111=C111,$B$2:B111,0))-B111))</f>
        <v>-122</v>
      </c>
      <c r="E111">
        <f ca="1">IF(Segéd!D111&gt;Vásárlás!B111,Vásárlás!B111,MAX(Segéd!D111,0))</f>
        <v>0</v>
      </c>
      <c r="F111" s="2">
        <f ca="1">+(Segéd!E111*'Üzleti adatok'!$B$5)</f>
        <v>0</v>
      </c>
      <c r="G111" s="2">
        <f ca="1">Vásárlás!A112-Vásárlás!A111</f>
        <v>1.5740740740740611E-3</v>
      </c>
      <c r="H111" s="2">
        <f t="shared" ca="1" si="2"/>
        <v>0</v>
      </c>
      <c r="I111" t="b">
        <f t="shared" ca="1" si="3"/>
        <v>0</v>
      </c>
      <c r="M111">
        <f>Palacsinták!A111</f>
        <v>0</v>
      </c>
      <c r="N111" t="str">
        <f t="array" ref="N111">IF(M111&lt;&gt;0,MAX(IF(Vásárlás!$C$2:$C$1000=M111,IF(ROW(Vásárlás!$C$2:$C$1000)&lt;=$K$3,IF(Vásárlás!$D$2:$D$1000&gt;0,ROW(Vásárlás!$C$2:$C$1000),0),0))),"")</f>
        <v/>
      </c>
    </row>
    <row r="112" spans="1:14" x14ac:dyDescent="0.25">
      <c r="A112">
        <f ca="1">RANDBETWEEN(1,60*MINUTE('Üzleti adatok'!$B$3))</f>
        <v>136</v>
      </c>
      <c r="B112">
        <f ca="1">Vásárlás!B112</f>
        <v>5</v>
      </c>
      <c r="C112" t="str">
        <f ca="1">Vásárlás!C112</f>
        <v>Lekváros</v>
      </c>
      <c r="D112">
        <f t="array" aca="1" ref="D112" ca="1">INDEX(Palacsinták!$C$2:$C$1000,MATCH(Segéd!C112,Palacsinták!$A$2:$A$1000,0))-((SUM(IF($C$2:C112=C112,$B$2:B112,0))-B112))</f>
        <v>6</v>
      </c>
      <c r="E112">
        <f ca="1">IF(Segéd!D112&gt;Vásárlás!B112,Vásárlás!B112,MAX(Segéd!D112,0))</f>
        <v>5</v>
      </c>
      <c r="F112" s="2">
        <f ca="1">+(Segéd!E112*'Üzleti adatok'!$B$5)</f>
        <v>1.7361111111111112E-3</v>
      </c>
      <c r="G112" s="2">
        <f ca="1">Vásárlás!A113-Vásárlás!A112</f>
        <v>2.3032407407407307E-3</v>
      </c>
      <c r="H112" s="2">
        <f t="shared" ca="1" si="2"/>
        <v>0</v>
      </c>
      <c r="I112" t="b">
        <f t="shared" ca="1" si="3"/>
        <v>0</v>
      </c>
      <c r="M112">
        <f>Palacsinták!A112</f>
        <v>0</v>
      </c>
      <c r="N112" t="str">
        <f t="array" ref="N112">IF(M112&lt;&gt;0,MAX(IF(Vásárlás!$C$2:$C$1000=M112,IF(ROW(Vásárlás!$C$2:$C$1000)&lt;=$K$3,IF(Vásárlás!$D$2:$D$1000&gt;0,ROW(Vásárlás!$C$2:$C$1000),0),0))),"")</f>
        <v/>
      </c>
    </row>
    <row r="113" spans="1:14" x14ac:dyDescent="0.25">
      <c r="A113">
        <f ca="1">RANDBETWEEN(1,60*MINUTE('Üzleti adatok'!$B$3))</f>
        <v>199</v>
      </c>
      <c r="B113">
        <f ca="1">Vásárlás!B113</f>
        <v>5</v>
      </c>
      <c r="C113" t="str">
        <f ca="1">Vásárlás!C113</f>
        <v>Túrós</v>
      </c>
      <c r="D113">
        <f t="array" aca="1" ref="D113" ca="1">INDEX(Palacsinták!$C$2:$C$1000,MATCH(Segéd!C113,Palacsinták!$A$2:$A$1000,0))-((SUM(IF($C$2:C113=C113,$B$2:B113,0))-B113))</f>
        <v>-126</v>
      </c>
      <c r="E113">
        <f ca="1">IF(Segéd!D113&gt;Vásárlás!B113,Vásárlás!B113,MAX(Segéd!D113,0))</f>
        <v>0</v>
      </c>
      <c r="F113" s="2">
        <f ca="1">+(Segéd!E113*'Üzleti adatok'!$B$5)</f>
        <v>0</v>
      </c>
      <c r="G113" s="2">
        <f ca="1">Vásárlás!A114-Vásárlás!A113</f>
        <v>3.3564814814814881E-3</v>
      </c>
      <c r="H113" s="2">
        <f t="shared" ca="1" si="2"/>
        <v>0</v>
      </c>
      <c r="I113" t="b">
        <f t="shared" ca="1" si="3"/>
        <v>0</v>
      </c>
      <c r="M113">
        <f>Palacsinták!A113</f>
        <v>0</v>
      </c>
      <c r="N113" t="str">
        <f t="array" ref="N113">IF(M113&lt;&gt;0,MAX(IF(Vásárlás!$C$2:$C$1000=M113,IF(ROW(Vásárlás!$C$2:$C$1000)&lt;=$K$3,IF(Vásárlás!$D$2:$D$1000&gt;0,ROW(Vásárlás!$C$2:$C$1000),0),0))),"")</f>
        <v/>
      </c>
    </row>
    <row r="114" spans="1:14" x14ac:dyDescent="0.25">
      <c r="A114">
        <f ca="1">RANDBETWEEN(1,60*MINUTE('Üzleti adatok'!$B$3))</f>
        <v>290</v>
      </c>
      <c r="B114">
        <f ca="1">Vásárlás!B114</f>
        <v>4</v>
      </c>
      <c r="C114" t="str">
        <f ca="1">Vásárlás!C114</f>
        <v>Túrós</v>
      </c>
      <c r="D114">
        <f t="array" aca="1" ref="D114" ca="1">INDEX(Palacsinták!$C$2:$C$1000,MATCH(Segéd!C114,Palacsinták!$A$2:$A$1000,0))-((SUM(IF($C$2:C114=C114,$B$2:B114,0))-B114))</f>
        <v>-131</v>
      </c>
      <c r="E114">
        <f ca="1">IF(Segéd!D114&gt;Vásárlás!B114,Vásárlás!B114,MAX(Segéd!D114,0))</f>
        <v>0</v>
      </c>
      <c r="F114" s="2">
        <f ca="1">+(Segéd!E114*'Üzleti adatok'!$B$5)</f>
        <v>0</v>
      </c>
      <c r="G114" s="2">
        <f ca="1">Vásárlás!A115-Vásárlás!A114</f>
        <v>3.472222222222765E-4</v>
      </c>
      <c r="H114" s="2">
        <f t="shared" ca="1" si="2"/>
        <v>0</v>
      </c>
      <c r="I114" t="b">
        <f t="shared" ca="1" si="3"/>
        <v>0</v>
      </c>
      <c r="M114">
        <f>Palacsinták!A114</f>
        <v>0</v>
      </c>
      <c r="N114" t="str">
        <f t="array" ref="N114">IF(M114&lt;&gt;0,MAX(IF(Vásárlás!$C$2:$C$1000=M114,IF(ROW(Vásárlás!$C$2:$C$1000)&lt;=$K$3,IF(Vásárlás!$D$2:$D$1000&gt;0,ROW(Vásárlás!$C$2:$C$1000),0),0))),"")</f>
        <v/>
      </c>
    </row>
    <row r="115" spans="1:14" x14ac:dyDescent="0.25">
      <c r="A115">
        <f ca="1">RANDBETWEEN(1,60*MINUTE('Üzleti adatok'!$B$3))</f>
        <v>30</v>
      </c>
      <c r="B115">
        <f ca="1">Vásárlás!B115</f>
        <v>3</v>
      </c>
      <c r="C115" t="str">
        <f ca="1">Vásárlás!C115</f>
        <v>Lekváros</v>
      </c>
      <c r="D115">
        <f t="array" aca="1" ref="D115" ca="1">INDEX(Palacsinták!$C$2:$C$1000,MATCH(Segéd!C115,Palacsinták!$A$2:$A$1000,0))-((SUM(IF($C$2:C115=C115,$B$2:B115,0))-B115))</f>
        <v>1</v>
      </c>
      <c r="E115">
        <f ca="1">IF(Segéd!D115&gt;Vásárlás!B115,Vásárlás!B115,MAX(Segéd!D115,0))</f>
        <v>1</v>
      </c>
      <c r="F115" s="2">
        <f ca="1">+(Segéd!E115*'Üzleti adatok'!$B$5)</f>
        <v>3.4722222222222224E-4</v>
      </c>
      <c r="G115" s="2">
        <f ca="1">Vásárlás!A116-Vásárlás!A115</f>
        <v>1.9212962962963376E-3</v>
      </c>
      <c r="H115" s="2">
        <f t="shared" ca="1" si="2"/>
        <v>0</v>
      </c>
      <c r="I115" t="b">
        <f t="shared" ca="1" si="3"/>
        <v>1</v>
      </c>
      <c r="M115">
        <f>Palacsinták!A115</f>
        <v>0</v>
      </c>
      <c r="N115" t="str">
        <f t="array" ref="N115">IF(M115&lt;&gt;0,MAX(IF(Vásárlás!$C$2:$C$1000=M115,IF(ROW(Vásárlás!$C$2:$C$1000)&lt;=$K$3,IF(Vásárlás!$D$2:$D$1000&gt;0,ROW(Vásárlás!$C$2:$C$1000),0),0))),"")</f>
        <v/>
      </c>
    </row>
    <row r="116" spans="1:14" x14ac:dyDescent="0.25">
      <c r="A116">
        <f ca="1">RANDBETWEEN(1,60*MINUTE('Üzleti adatok'!$B$3))</f>
        <v>166</v>
      </c>
      <c r="B116">
        <f ca="1">Vásárlás!B116</f>
        <v>2</v>
      </c>
      <c r="C116" t="str">
        <f ca="1">Vásárlás!C116</f>
        <v>Lekváros</v>
      </c>
      <c r="D116">
        <f t="array" aca="1" ref="D116" ca="1">INDEX(Palacsinták!$C$2:$C$1000,MATCH(Segéd!C116,Palacsinták!$A$2:$A$1000,0))-((SUM(IF($C$2:C116=C116,$B$2:B116,0))-B116))</f>
        <v>-2</v>
      </c>
      <c r="E116">
        <f ca="1">IF(Segéd!D116&gt;Vásárlás!B116,Vásárlás!B116,MAX(Segéd!D116,0))</f>
        <v>0</v>
      </c>
      <c r="F116" s="2">
        <f ca="1">+(Segéd!E116*'Üzleti adatok'!$B$5)</f>
        <v>0</v>
      </c>
      <c r="G116" s="2">
        <f ca="1">Vásárlás!A117-Vásárlás!A116</f>
        <v>2.3263888888889195E-3</v>
      </c>
      <c r="H116" s="2">
        <f t="shared" ca="1" si="2"/>
        <v>0</v>
      </c>
      <c r="I116" t="b">
        <f t="shared" ca="1" si="3"/>
        <v>0</v>
      </c>
      <c r="M116">
        <f>Palacsinták!A116</f>
        <v>0</v>
      </c>
      <c r="N116" t="str">
        <f t="array" ref="N116">IF(M116&lt;&gt;0,MAX(IF(Vásárlás!$C$2:$C$1000=M116,IF(ROW(Vásárlás!$C$2:$C$1000)&lt;=$K$3,IF(Vásárlás!$D$2:$D$1000&gt;0,ROW(Vásárlás!$C$2:$C$1000),0),0))),"")</f>
        <v/>
      </c>
    </row>
    <row r="117" spans="1:14" x14ac:dyDescent="0.25">
      <c r="A117">
        <f ca="1">RANDBETWEEN(1,60*MINUTE('Üzleti adatok'!$B$3))</f>
        <v>201</v>
      </c>
      <c r="B117">
        <f ca="1">Vásárlás!B117</f>
        <v>4</v>
      </c>
      <c r="C117" t="str">
        <f ca="1">Vásárlás!C117</f>
        <v>Túrós</v>
      </c>
      <c r="D117">
        <f t="array" aca="1" ref="D117" ca="1">INDEX(Palacsinták!$C$2:$C$1000,MATCH(Segéd!C117,Palacsinták!$A$2:$A$1000,0))-((SUM(IF($C$2:C117=C117,$B$2:B117,0))-B117))</f>
        <v>-135</v>
      </c>
      <c r="E117">
        <f ca="1">IF(Segéd!D117&gt;Vásárlás!B117,Vásárlás!B117,MAX(Segéd!D117,0))</f>
        <v>0</v>
      </c>
      <c r="F117" s="2">
        <f ca="1">+(Segéd!E117*'Üzleti adatok'!$B$5)</f>
        <v>0</v>
      </c>
      <c r="G117" s="2">
        <f ca="1">Vásárlás!A118-Vásárlás!A117</f>
        <v>2.2337962962962754E-3</v>
      </c>
      <c r="H117" s="2">
        <f t="shared" ca="1" si="2"/>
        <v>0</v>
      </c>
      <c r="I117" t="b">
        <f t="shared" ca="1" si="3"/>
        <v>0</v>
      </c>
      <c r="M117">
        <f>Palacsinták!A117</f>
        <v>0</v>
      </c>
      <c r="N117" t="str">
        <f t="array" ref="N117">IF(M117&lt;&gt;0,MAX(IF(Vásárlás!$C$2:$C$1000=M117,IF(ROW(Vásárlás!$C$2:$C$1000)&lt;=$K$3,IF(Vásárlás!$D$2:$D$1000&gt;0,ROW(Vásárlás!$C$2:$C$1000),0),0))),"")</f>
        <v/>
      </c>
    </row>
    <row r="118" spans="1:14" x14ac:dyDescent="0.25">
      <c r="A118">
        <f ca="1">RANDBETWEEN(1,60*MINUTE('Üzleti adatok'!$B$3))</f>
        <v>193</v>
      </c>
      <c r="B118">
        <f ca="1">Vásárlás!B118</f>
        <v>2</v>
      </c>
      <c r="C118" t="str">
        <f ca="1">Vásárlás!C118</f>
        <v>Túrós</v>
      </c>
      <c r="D118">
        <f t="array" aca="1" ref="D118" ca="1">INDEX(Palacsinták!$C$2:$C$1000,MATCH(Segéd!C118,Palacsinták!$A$2:$A$1000,0))-((SUM(IF($C$2:C118=C118,$B$2:B118,0))-B118))</f>
        <v>-139</v>
      </c>
      <c r="E118">
        <f ca="1">IF(Segéd!D118&gt;Vásárlás!B118,Vásárlás!B118,MAX(Segéd!D118,0))</f>
        <v>0</v>
      </c>
      <c r="F118" s="2">
        <f ca="1">+(Segéd!E118*'Üzleti adatok'!$B$5)</f>
        <v>0</v>
      </c>
      <c r="G118" s="2">
        <f ca="1">Vásárlás!A119-Vásárlás!A118</f>
        <v>2.4999999999999467E-3</v>
      </c>
      <c r="H118" s="2">
        <f t="shared" ca="1" si="2"/>
        <v>0</v>
      </c>
      <c r="I118" t="b">
        <f t="shared" ca="1" si="3"/>
        <v>0</v>
      </c>
      <c r="M118">
        <f>Palacsinták!A118</f>
        <v>0</v>
      </c>
      <c r="N118" t="str">
        <f t="array" ref="N118">IF(M118&lt;&gt;0,MAX(IF(Vásárlás!$C$2:$C$1000=M118,IF(ROW(Vásárlás!$C$2:$C$1000)&lt;=$K$3,IF(Vásárlás!$D$2:$D$1000&gt;0,ROW(Vásárlás!$C$2:$C$1000),0),0))),"")</f>
        <v/>
      </c>
    </row>
    <row r="119" spans="1:14" x14ac:dyDescent="0.25">
      <c r="A119">
        <f ca="1">RANDBETWEEN(1,60*MINUTE('Üzleti adatok'!$B$3))</f>
        <v>216</v>
      </c>
      <c r="B119">
        <f ca="1">Vásárlás!B119</f>
        <v>1</v>
      </c>
      <c r="C119" t="str">
        <f ca="1">Vásárlás!C119</f>
        <v>Túrós</v>
      </c>
      <c r="D119">
        <f t="array" aca="1" ref="D119" ca="1">INDEX(Palacsinták!$C$2:$C$1000,MATCH(Segéd!C119,Palacsinták!$A$2:$A$1000,0))-((SUM(IF($C$2:C119=C119,$B$2:B119,0))-B119))</f>
        <v>-141</v>
      </c>
      <c r="E119">
        <f ca="1">IF(Segéd!D119&gt;Vásárlás!B119,Vásárlás!B119,MAX(Segéd!D119,0))</f>
        <v>0</v>
      </c>
      <c r="F119" s="2">
        <f ca="1">+(Segéd!E119*'Üzleti adatok'!$B$5)</f>
        <v>0</v>
      </c>
      <c r="G119" s="2">
        <f ca="1">Vásárlás!A120-Vásárlás!A119</f>
        <v>1.6203703703698835E-4</v>
      </c>
      <c r="H119" s="2">
        <f t="shared" ca="1" si="2"/>
        <v>0</v>
      </c>
      <c r="I119" t="b">
        <f t="shared" ca="1" si="3"/>
        <v>0</v>
      </c>
      <c r="M119">
        <f>Palacsinták!A119</f>
        <v>0</v>
      </c>
      <c r="N119" t="str">
        <f t="array" ref="N119">IF(M119&lt;&gt;0,MAX(IF(Vásárlás!$C$2:$C$1000=M119,IF(ROW(Vásárlás!$C$2:$C$1000)&lt;=$K$3,IF(Vásárlás!$D$2:$D$1000&gt;0,ROW(Vásárlás!$C$2:$C$1000),0),0))),"")</f>
        <v/>
      </c>
    </row>
    <row r="120" spans="1:14" x14ac:dyDescent="0.25">
      <c r="A120">
        <f ca="1">RANDBETWEEN(1,60*MINUTE('Üzleti adatok'!$B$3))</f>
        <v>14</v>
      </c>
      <c r="B120">
        <f ca="1">Vásárlás!B120</f>
        <v>3</v>
      </c>
      <c r="C120" t="str">
        <f ca="1">Vásárlás!C120</f>
        <v>Nutellás</v>
      </c>
      <c r="D120">
        <f t="array" aca="1" ref="D120" ca="1">INDEX(Palacsinták!$C$2:$C$1000,MATCH(Segéd!C120,Palacsinták!$A$2:$A$1000,0))-((SUM(IF($C$2:C120=C120,$B$2:B120,0))-B120))</f>
        <v>-54</v>
      </c>
      <c r="E120">
        <f ca="1">IF(Segéd!D120&gt;Vásárlás!B120,Vásárlás!B120,MAX(Segéd!D120,0))</f>
        <v>0</v>
      </c>
      <c r="F120" s="2">
        <f ca="1">+(Segéd!E120*'Üzleti adatok'!$B$5)</f>
        <v>0</v>
      </c>
      <c r="G120" s="2">
        <f ca="1">Vásárlás!A121-Vásárlás!A120</f>
        <v>1.0648148148147962E-3</v>
      </c>
      <c r="H120" s="2">
        <f t="shared" ca="1" si="2"/>
        <v>0</v>
      </c>
      <c r="I120" t="b">
        <f t="shared" ca="1" si="3"/>
        <v>0</v>
      </c>
      <c r="M120">
        <f>Palacsinták!A120</f>
        <v>0</v>
      </c>
      <c r="N120" t="str">
        <f t="array" ref="N120">IF(M120&lt;&gt;0,MAX(IF(Vásárlás!$C$2:$C$1000=M120,IF(ROW(Vásárlás!$C$2:$C$1000)&lt;=$K$3,IF(Vásárlás!$D$2:$D$1000&gt;0,ROW(Vásárlás!$C$2:$C$1000),0),0))),"")</f>
        <v/>
      </c>
    </row>
    <row r="121" spans="1:14" x14ac:dyDescent="0.25">
      <c r="A121">
        <f ca="1">RANDBETWEEN(1,60*MINUTE('Üzleti adatok'!$B$3))</f>
        <v>92</v>
      </c>
      <c r="B121">
        <f ca="1">Vásárlás!B121</f>
        <v>5</v>
      </c>
      <c r="C121" t="str">
        <f ca="1">Vásárlás!C121</f>
        <v>Túrós</v>
      </c>
      <c r="D121">
        <f t="array" aca="1" ref="D121" ca="1">INDEX(Palacsinták!$C$2:$C$1000,MATCH(Segéd!C121,Palacsinták!$A$2:$A$1000,0))-((SUM(IF($C$2:C121=C121,$B$2:B121,0))-B121))</f>
        <v>-142</v>
      </c>
      <c r="E121">
        <f ca="1">IF(Segéd!D121&gt;Vásárlás!B121,Vásárlás!B121,MAX(Segéd!D121,0))</f>
        <v>0</v>
      </c>
      <c r="F121" s="2">
        <f ca="1">+(Segéd!E121*'Üzleti adatok'!$B$5)</f>
        <v>0</v>
      </c>
      <c r="G121" s="2">
        <f ca="1">Vásárlás!A122-Vásárlás!A121</f>
        <v>1.8055555555555047E-3</v>
      </c>
      <c r="H121" s="2">
        <f t="shared" ca="1" si="2"/>
        <v>0</v>
      </c>
      <c r="I121" t="b">
        <f t="shared" ca="1" si="3"/>
        <v>0</v>
      </c>
      <c r="M121">
        <f>Palacsinták!A121</f>
        <v>0</v>
      </c>
      <c r="N121" t="str">
        <f t="array" ref="N121">IF(M121&lt;&gt;0,MAX(IF(Vásárlás!$C$2:$C$1000=M121,IF(ROW(Vásárlás!$C$2:$C$1000)&lt;=$K$3,IF(Vásárlás!$D$2:$D$1000&gt;0,ROW(Vásárlás!$C$2:$C$1000),0),0))),"")</f>
        <v/>
      </c>
    </row>
    <row r="122" spans="1:14" x14ac:dyDescent="0.25">
      <c r="A122">
        <f ca="1">RANDBETWEEN(1,60*MINUTE('Üzleti adatok'!$B$3))</f>
        <v>156</v>
      </c>
      <c r="B122">
        <f ca="1">Vásárlás!B122</f>
        <v>4</v>
      </c>
      <c r="C122" t="str">
        <f ca="1">Vásárlás!C122</f>
        <v>Nutellás</v>
      </c>
      <c r="D122">
        <f t="array" aca="1" ref="D122" ca="1">INDEX(Palacsinták!$C$2:$C$1000,MATCH(Segéd!C122,Palacsinták!$A$2:$A$1000,0))-((SUM(IF($C$2:C122=C122,$B$2:B122,0))-B122))</f>
        <v>-57</v>
      </c>
      <c r="E122">
        <f ca="1">IF(Segéd!D122&gt;Vásárlás!B122,Vásárlás!B122,MAX(Segéd!D122,0))</f>
        <v>0</v>
      </c>
      <c r="F122" s="2">
        <f ca="1">+(Segéd!E122*'Üzleti adatok'!$B$5)</f>
        <v>0</v>
      </c>
      <c r="G122" s="2">
        <f ca="1">Vásárlás!A123-Vásárlás!A122</f>
        <v>1.9212962962963376E-3</v>
      </c>
      <c r="H122" s="2">
        <f t="shared" ca="1" si="2"/>
        <v>0</v>
      </c>
      <c r="I122" t="b">
        <f t="shared" ca="1" si="3"/>
        <v>0</v>
      </c>
      <c r="M122">
        <f>Palacsinták!A122</f>
        <v>0</v>
      </c>
      <c r="N122" t="str">
        <f t="array" ref="N122">IF(M122&lt;&gt;0,MAX(IF(Vásárlás!$C$2:$C$1000=M122,IF(ROW(Vásárlás!$C$2:$C$1000)&lt;=$K$3,IF(Vásárlás!$D$2:$D$1000&gt;0,ROW(Vásárlás!$C$2:$C$1000),0),0))),"")</f>
        <v/>
      </c>
    </row>
    <row r="123" spans="1:14" x14ac:dyDescent="0.25">
      <c r="A123">
        <f ca="1">RANDBETWEEN(1,60*MINUTE('Üzleti adatok'!$B$3))</f>
        <v>166</v>
      </c>
      <c r="B123">
        <f ca="1">Vásárlás!B123</f>
        <v>1</v>
      </c>
      <c r="C123" t="str">
        <f ca="1">Vásárlás!C123</f>
        <v>Túrós</v>
      </c>
      <c r="D123">
        <f t="array" aca="1" ref="D123" ca="1">INDEX(Palacsinták!$C$2:$C$1000,MATCH(Segéd!C123,Palacsinták!$A$2:$A$1000,0))-((SUM(IF($C$2:C123=C123,$B$2:B123,0))-B123))</f>
        <v>-147</v>
      </c>
      <c r="E123">
        <f ca="1">IF(Segéd!D123&gt;Vásárlás!B123,Vásárlás!B123,MAX(Segéd!D123,0))</f>
        <v>0</v>
      </c>
      <c r="F123" s="2">
        <f ca="1">+(Segéd!E123*'Üzleti adatok'!$B$5)</f>
        <v>0</v>
      </c>
      <c r="G123" s="2">
        <f ca="1">Vásárlás!A124-Vásárlás!A123</f>
        <v>1.6435185185185164E-3</v>
      </c>
      <c r="H123" s="2">
        <f t="shared" ca="1" si="2"/>
        <v>0</v>
      </c>
      <c r="I123" t="b">
        <f t="shared" ca="1" si="3"/>
        <v>0</v>
      </c>
      <c r="M123">
        <f>Palacsinták!A123</f>
        <v>0</v>
      </c>
      <c r="N123" t="str">
        <f t="array" ref="N123">IF(M123&lt;&gt;0,MAX(IF(Vásárlás!$C$2:$C$1000=M123,IF(ROW(Vásárlás!$C$2:$C$1000)&lt;=$K$3,IF(Vásárlás!$D$2:$D$1000&gt;0,ROW(Vásárlás!$C$2:$C$1000),0),0))),"")</f>
        <v/>
      </c>
    </row>
    <row r="124" spans="1:14" x14ac:dyDescent="0.25">
      <c r="A124">
        <f ca="1">RANDBETWEEN(1,60*MINUTE('Üzleti adatok'!$B$3))</f>
        <v>142</v>
      </c>
      <c r="B124">
        <f ca="1">Vásárlás!B124</f>
        <v>4</v>
      </c>
      <c r="C124" t="str">
        <f ca="1">Vásárlás!C124</f>
        <v>Túrós</v>
      </c>
      <c r="D124">
        <f t="array" aca="1" ref="D124" ca="1">INDEX(Palacsinták!$C$2:$C$1000,MATCH(Segéd!C124,Palacsinták!$A$2:$A$1000,0))-((SUM(IF($C$2:C124=C124,$B$2:B124,0))-B124))</f>
        <v>-148</v>
      </c>
      <c r="E124">
        <f ca="1">IF(Segéd!D124&gt;Vásárlás!B124,Vásárlás!B124,MAX(Segéd!D124,0))</f>
        <v>0</v>
      </c>
      <c r="F124" s="2">
        <f ca="1">+(Segéd!E124*'Üzleti adatok'!$B$5)</f>
        <v>0</v>
      </c>
      <c r="G124" s="2">
        <f ca="1">Vásárlás!A125-Vásárlás!A124</f>
        <v>1.4120370370370727E-3</v>
      </c>
      <c r="H124" s="2">
        <f t="shared" ca="1" si="2"/>
        <v>0</v>
      </c>
      <c r="I124" t="b">
        <f t="shared" ca="1" si="3"/>
        <v>0</v>
      </c>
      <c r="M124">
        <f>Palacsinták!A124</f>
        <v>0</v>
      </c>
      <c r="N124" t="str">
        <f t="array" ref="N124">IF(M124&lt;&gt;0,MAX(IF(Vásárlás!$C$2:$C$1000=M124,IF(ROW(Vásárlás!$C$2:$C$1000)&lt;=$K$3,IF(Vásárlás!$D$2:$D$1000&gt;0,ROW(Vásárlás!$C$2:$C$1000),0),0))),"")</f>
        <v/>
      </c>
    </row>
    <row r="125" spans="1:14" x14ac:dyDescent="0.25">
      <c r="A125">
        <f ca="1">RANDBETWEEN(1,60*MINUTE('Üzleti adatok'!$B$3))</f>
        <v>122</v>
      </c>
      <c r="B125">
        <f ca="1">Vásárlás!B125</f>
        <v>4</v>
      </c>
      <c r="C125" t="str">
        <f ca="1">Vásárlás!C125</f>
        <v>Nutellás</v>
      </c>
      <c r="D125">
        <f t="array" aca="1" ref="D125" ca="1">INDEX(Palacsinták!$C$2:$C$1000,MATCH(Segéd!C125,Palacsinták!$A$2:$A$1000,0))-((SUM(IF($C$2:C125=C125,$B$2:B125,0))-B125))</f>
        <v>-61</v>
      </c>
      <c r="E125">
        <f ca="1">IF(Segéd!D125&gt;Vásárlás!B125,Vásárlás!B125,MAX(Segéd!D125,0))</f>
        <v>0</v>
      </c>
      <c r="F125" s="2">
        <f ca="1">+(Segéd!E125*'Üzleti adatok'!$B$5)</f>
        <v>0</v>
      </c>
      <c r="G125" s="2">
        <f ca="1">Vásárlás!A126-Vásárlás!A125</f>
        <v>1.1805555555555181E-3</v>
      </c>
      <c r="H125" s="2">
        <f t="shared" ca="1" si="2"/>
        <v>0</v>
      </c>
      <c r="I125" t="b">
        <f t="shared" ca="1" si="3"/>
        <v>0</v>
      </c>
      <c r="M125">
        <f>Palacsinták!A125</f>
        <v>0</v>
      </c>
      <c r="N125" t="str">
        <f t="array" ref="N125">IF(M125&lt;&gt;0,MAX(IF(Vásárlás!$C$2:$C$1000=M125,IF(ROW(Vásárlás!$C$2:$C$1000)&lt;=$K$3,IF(Vásárlás!$D$2:$D$1000&gt;0,ROW(Vásárlás!$C$2:$C$1000),0),0))),"")</f>
        <v/>
      </c>
    </row>
    <row r="126" spans="1:14" x14ac:dyDescent="0.25">
      <c r="A126">
        <f ca="1">RANDBETWEEN(1,60*MINUTE('Üzleti adatok'!$B$3))</f>
        <v>102</v>
      </c>
      <c r="B126">
        <f ca="1">Vásárlás!B126</f>
        <v>4</v>
      </c>
      <c r="C126" t="str">
        <f ca="1">Vásárlás!C126</f>
        <v>Lekváros</v>
      </c>
      <c r="D126">
        <f t="array" aca="1" ref="D126" ca="1">INDEX(Palacsinták!$C$2:$C$1000,MATCH(Segéd!C126,Palacsinták!$A$2:$A$1000,0))-((SUM(IF($C$2:C126=C126,$B$2:B126,0))-B126))</f>
        <v>-4</v>
      </c>
      <c r="E126">
        <f ca="1">IF(Segéd!D126&gt;Vásárlás!B126,Vásárlás!B126,MAX(Segéd!D126,0))</f>
        <v>0</v>
      </c>
      <c r="F126" s="2">
        <f ca="1">+(Segéd!E126*'Üzleti adatok'!$B$5)</f>
        <v>0</v>
      </c>
      <c r="G126" s="2">
        <f ca="1">Vásárlás!A127-Vásárlás!A126</f>
        <v>2.1875000000000089E-3</v>
      </c>
      <c r="H126" s="2">
        <f t="shared" ca="1" si="2"/>
        <v>0</v>
      </c>
      <c r="I126" t="b">
        <f t="shared" ca="1" si="3"/>
        <v>0</v>
      </c>
      <c r="M126">
        <f>Palacsinták!A126</f>
        <v>0</v>
      </c>
      <c r="N126" t="str">
        <f t="array" ref="N126">IF(M126&lt;&gt;0,MAX(IF(Vásárlás!$C$2:$C$1000=M126,IF(ROW(Vásárlás!$C$2:$C$1000)&lt;=$K$3,IF(Vásárlás!$D$2:$D$1000&gt;0,ROW(Vásárlás!$C$2:$C$1000),0),0))),"")</f>
        <v/>
      </c>
    </row>
    <row r="127" spans="1:14" x14ac:dyDescent="0.25">
      <c r="A127">
        <f ca="1">RANDBETWEEN(1,60*MINUTE('Üzleti adatok'!$B$3))</f>
        <v>189</v>
      </c>
      <c r="B127">
        <f ca="1">Vásárlás!B127</f>
        <v>1</v>
      </c>
      <c r="C127" t="str">
        <f ca="1">Vásárlás!C127</f>
        <v>Nutellás</v>
      </c>
      <c r="D127">
        <f t="array" aca="1" ref="D127" ca="1">INDEX(Palacsinták!$C$2:$C$1000,MATCH(Segéd!C127,Palacsinták!$A$2:$A$1000,0))-((SUM(IF($C$2:C127=C127,$B$2:B127,0))-B127))</f>
        <v>-65</v>
      </c>
      <c r="E127">
        <f ca="1">IF(Segéd!D127&gt;Vásárlás!B127,Vásárlás!B127,MAX(Segéd!D127,0))</f>
        <v>0</v>
      </c>
      <c r="F127" s="2">
        <f ca="1">+(Segéd!E127*'Üzleti adatok'!$B$5)</f>
        <v>0</v>
      </c>
      <c r="G127" s="2">
        <f ca="1">Vásárlás!A128-Vásárlás!A127</f>
        <v>1.1342592592592515E-3</v>
      </c>
      <c r="H127" s="2">
        <f t="shared" ca="1" si="2"/>
        <v>0</v>
      </c>
      <c r="I127" t="b">
        <f t="shared" ca="1" si="3"/>
        <v>0</v>
      </c>
      <c r="M127">
        <f>Palacsinták!A127</f>
        <v>0</v>
      </c>
      <c r="N127" t="str">
        <f t="array" ref="N127">IF(M127&lt;&gt;0,MAX(IF(Vásárlás!$C$2:$C$1000=M127,IF(ROW(Vásárlás!$C$2:$C$1000)&lt;=$K$3,IF(Vásárlás!$D$2:$D$1000&gt;0,ROW(Vásárlás!$C$2:$C$1000),0),0))),"")</f>
        <v/>
      </c>
    </row>
    <row r="128" spans="1:14" x14ac:dyDescent="0.25">
      <c r="A128">
        <f ca="1">RANDBETWEEN(1,60*MINUTE('Üzleti adatok'!$B$3))</f>
        <v>98</v>
      </c>
      <c r="B128">
        <f ca="1">Vásárlás!B128</f>
        <v>4</v>
      </c>
      <c r="C128" t="str">
        <f ca="1">Vásárlás!C128</f>
        <v>Túrós</v>
      </c>
      <c r="D128">
        <f t="array" aca="1" ref="D128" ca="1">INDEX(Palacsinták!$C$2:$C$1000,MATCH(Segéd!C128,Palacsinták!$A$2:$A$1000,0))-((SUM(IF($C$2:C128=C128,$B$2:B128,0))-B128))</f>
        <v>-152</v>
      </c>
      <c r="E128">
        <f ca="1">IF(Segéd!D128&gt;Vásárlás!B128,Vásárlás!B128,MAX(Segéd!D128,0))</f>
        <v>0</v>
      </c>
      <c r="F128" s="2">
        <f ca="1">+(Segéd!E128*'Üzleti adatok'!$B$5)</f>
        <v>0</v>
      </c>
      <c r="G128" s="2">
        <f ca="1">Vásárlás!A129-Vásárlás!A128</f>
        <v>3.3449074074074492E-3</v>
      </c>
      <c r="H128" s="2">
        <f t="shared" ca="1" si="2"/>
        <v>0</v>
      </c>
      <c r="I128" t="b">
        <f t="shared" ca="1" si="3"/>
        <v>0</v>
      </c>
      <c r="M128">
        <f>Palacsinták!A128</f>
        <v>0</v>
      </c>
      <c r="N128" t="str">
        <f t="array" ref="N128">IF(M128&lt;&gt;0,MAX(IF(Vásárlás!$C$2:$C$1000=M128,IF(ROW(Vásárlás!$C$2:$C$1000)&lt;=$K$3,IF(Vásárlás!$D$2:$D$1000&gt;0,ROW(Vásárlás!$C$2:$C$1000),0),0))),"")</f>
        <v/>
      </c>
    </row>
    <row r="129" spans="1:14" x14ac:dyDescent="0.25">
      <c r="A129">
        <f ca="1">RANDBETWEEN(1,60*MINUTE('Üzleti adatok'!$B$3))</f>
        <v>289</v>
      </c>
      <c r="B129">
        <f ca="1">Vásárlás!B129</f>
        <v>1</v>
      </c>
      <c r="C129" t="str">
        <f ca="1">Vásárlás!C129</f>
        <v>Túrós</v>
      </c>
      <c r="D129">
        <f t="array" aca="1" ref="D129" ca="1">INDEX(Palacsinták!$C$2:$C$1000,MATCH(Segéd!C129,Palacsinták!$A$2:$A$1000,0))-((SUM(IF($C$2:C129=C129,$B$2:B129,0))-B129))</f>
        <v>-156</v>
      </c>
      <c r="E129">
        <f ca="1">IF(Segéd!D129&gt;Vásárlás!B129,Vásárlás!B129,MAX(Segéd!D129,0))</f>
        <v>0</v>
      </c>
      <c r="F129" s="2">
        <f ca="1">+(Segéd!E129*'Üzleti adatok'!$B$5)</f>
        <v>0</v>
      </c>
      <c r="G129" s="2">
        <f ca="1">Vásárlás!A130-Vásárlás!A129</f>
        <v>1.2731481481481621E-3</v>
      </c>
      <c r="H129" s="2">
        <f t="shared" ca="1" si="2"/>
        <v>0</v>
      </c>
      <c r="I129" t="b">
        <f t="shared" ca="1" si="3"/>
        <v>0</v>
      </c>
      <c r="M129">
        <f>Palacsinták!A129</f>
        <v>0</v>
      </c>
      <c r="N129" t="str">
        <f t="array" ref="N129">IF(M129&lt;&gt;0,MAX(IF(Vásárlás!$C$2:$C$1000=M129,IF(ROW(Vásárlás!$C$2:$C$1000)&lt;=$K$3,IF(Vásárlás!$D$2:$D$1000&gt;0,ROW(Vásárlás!$C$2:$C$1000),0),0))),"")</f>
        <v/>
      </c>
    </row>
    <row r="130" spans="1:14" x14ac:dyDescent="0.25">
      <c r="A130">
        <f ca="1">RANDBETWEEN(1,60*MINUTE('Üzleti adatok'!$B$3))</f>
        <v>110</v>
      </c>
      <c r="B130">
        <f ca="1">Vásárlás!B130</f>
        <v>5</v>
      </c>
      <c r="C130" t="str">
        <f ca="1">Vásárlás!C130</f>
        <v>Túrós</v>
      </c>
      <c r="D130">
        <f t="array" aca="1" ref="D130" ca="1">INDEX(Palacsinták!$C$2:$C$1000,MATCH(Segéd!C130,Palacsinták!$A$2:$A$1000,0))-((SUM(IF($C$2:C130=C130,$B$2:B130,0))-B130))</f>
        <v>-157</v>
      </c>
      <c r="E130">
        <f ca="1">IF(Segéd!D130&gt;Vásárlás!B130,Vásárlás!B130,MAX(Segéd!D130,0))</f>
        <v>0</v>
      </c>
      <c r="F130" s="2">
        <f ca="1">+(Segéd!E130*'Üzleti adatok'!$B$5)</f>
        <v>0</v>
      </c>
      <c r="G130" s="2">
        <f ca="1">Vásárlás!A131-Vásárlás!A130</f>
        <v>8.1018518518494176E-5</v>
      </c>
      <c r="H130" s="2">
        <f t="shared" ca="1" si="2"/>
        <v>0</v>
      </c>
      <c r="I130" t="b">
        <f t="shared" ca="1" si="3"/>
        <v>0</v>
      </c>
      <c r="M130">
        <f>Palacsinták!A130</f>
        <v>0</v>
      </c>
      <c r="N130" t="str">
        <f t="array" ref="N130">IF(M130&lt;&gt;0,MAX(IF(Vásárlás!$C$2:$C$1000=M130,IF(ROW(Vásárlás!$C$2:$C$1000)&lt;=$K$3,IF(Vásárlás!$D$2:$D$1000&gt;0,ROW(Vásárlás!$C$2:$C$1000),0),0))),"")</f>
        <v/>
      </c>
    </row>
    <row r="131" spans="1:14" x14ac:dyDescent="0.25">
      <c r="A131">
        <f ca="1">RANDBETWEEN(1,60*MINUTE('Üzleti adatok'!$B$3))</f>
        <v>7</v>
      </c>
      <c r="B131">
        <f ca="1">Vásárlás!B131</f>
        <v>1</v>
      </c>
      <c r="C131" t="str">
        <f ca="1">Vásárlás!C131</f>
        <v>Túrós</v>
      </c>
      <c r="D131">
        <f t="array" aca="1" ref="D131" ca="1">INDEX(Palacsinták!$C$2:$C$1000,MATCH(Segéd!C131,Palacsinták!$A$2:$A$1000,0))-((SUM(IF($C$2:C131=C131,$B$2:B131,0))-B131))</f>
        <v>-162</v>
      </c>
      <c r="E131">
        <f ca="1">IF(Segéd!D131&gt;Vásárlás!B131,Vásárlás!B131,MAX(Segéd!D131,0))</f>
        <v>0</v>
      </c>
      <c r="F131" s="2">
        <f ca="1">+(Segéd!E131*'Üzleti adatok'!$B$5)</f>
        <v>0</v>
      </c>
      <c r="G131" s="2">
        <f ca="1">Vásárlás!A132-Vásárlás!A131</f>
        <v>2.9166666666666785E-3</v>
      </c>
      <c r="H131" s="2">
        <f t="shared" ref="H131:H194" ca="1" si="4">IF(F131&gt;G131,F131-G131,)</f>
        <v>0</v>
      </c>
      <c r="I131" t="b">
        <f t="shared" ref="I131:I194" ca="1" si="5">IF(COUNTIF($N$2:$N$1000,ROW(A131)),TRUE,FALSE)</f>
        <v>0</v>
      </c>
      <c r="M131">
        <f>Palacsinták!A131</f>
        <v>0</v>
      </c>
      <c r="N131" t="str">
        <f t="array" ref="N131">IF(M131&lt;&gt;0,MAX(IF(Vásárlás!$C$2:$C$1000=M131,IF(ROW(Vásárlás!$C$2:$C$1000)&lt;=$K$3,IF(Vásárlás!$D$2:$D$1000&gt;0,ROW(Vásárlás!$C$2:$C$1000),0),0))),"")</f>
        <v/>
      </c>
    </row>
    <row r="132" spans="1:14" x14ac:dyDescent="0.25">
      <c r="A132">
        <f ca="1">RANDBETWEEN(1,60*MINUTE('Üzleti adatok'!$B$3))</f>
        <v>252</v>
      </c>
      <c r="B132">
        <f ca="1">Vásárlás!B132</f>
        <v>4</v>
      </c>
      <c r="C132" t="str">
        <f ca="1">Vásárlás!C132</f>
        <v>Túrós</v>
      </c>
      <c r="D132">
        <f t="array" aca="1" ref="D132" ca="1">INDEX(Palacsinták!$C$2:$C$1000,MATCH(Segéd!C132,Palacsinták!$A$2:$A$1000,0))-((SUM(IF($C$2:C132=C132,$B$2:B132,0))-B132))</f>
        <v>-163</v>
      </c>
      <c r="E132">
        <f ca="1">IF(Segéd!D132&gt;Vásárlás!B132,Vásárlás!B132,MAX(Segéd!D132,0))</f>
        <v>0</v>
      </c>
      <c r="F132" s="2">
        <f ca="1">+(Segéd!E132*'Üzleti adatok'!$B$5)</f>
        <v>0</v>
      </c>
      <c r="G132" s="2">
        <f ca="1">Vásárlás!A133-Vásárlás!A132</f>
        <v>2.5462962962963243E-3</v>
      </c>
      <c r="H132" s="2">
        <f t="shared" ca="1" si="4"/>
        <v>0</v>
      </c>
      <c r="I132" t="b">
        <f t="shared" ca="1" si="5"/>
        <v>0</v>
      </c>
      <c r="M132">
        <f>Palacsinták!A132</f>
        <v>0</v>
      </c>
      <c r="N132" t="str">
        <f t="array" ref="N132">IF(M132&lt;&gt;0,MAX(IF(Vásárlás!$C$2:$C$1000=M132,IF(ROW(Vásárlás!$C$2:$C$1000)&lt;=$K$3,IF(Vásárlás!$D$2:$D$1000&gt;0,ROW(Vásárlás!$C$2:$C$1000),0),0))),"")</f>
        <v/>
      </c>
    </row>
    <row r="133" spans="1:14" x14ac:dyDescent="0.25">
      <c r="A133">
        <f ca="1">RANDBETWEEN(1,60*MINUTE('Üzleti adatok'!$B$3))</f>
        <v>220</v>
      </c>
      <c r="B133">
        <f ca="1">Vásárlás!B133</f>
        <v>2</v>
      </c>
      <c r="C133" t="str">
        <f ca="1">Vásárlás!C133</f>
        <v>Túrós</v>
      </c>
      <c r="D133">
        <f t="array" aca="1" ref="D133" ca="1">INDEX(Palacsinták!$C$2:$C$1000,MATCH(Segéd!C133,Palacsinták!$A$2:$A$1000,0))-((SUM(IF($C$2:C133=C133,$B$2:B133,0))-B133))</f>
        <v>-167</v>
      </c>
      <c r="E133">
        <f ca="1">IF(Segéd!D133&gt;Vásárlás!B133,Vásárlás!B133,MAX(Segéd!D133,0))</f>
        <v>0</v>
      </c>
      <c r="F133" s="2">
        <f ca="1">+(Segéd!E133*'Üzleti adatok'!$B$5)</f>
        <v>0</v>
      </c>
      <c r="G133" s="2">
        <f ca="1">Vásárlás!A134-Vásárlás!A133</f>
        <v>7.1759259259263075E-4</v>
      </c>
      <c r="H133" s="2">
        <f t="shared" ca="1" si="4"/>
        <v>0</v>
      </c>
      <c r="I133" t="b">
        <f t="shared" ca="1" si="5"/>
        <v>0</v>
      </c>
      <c r="M133">
        <f>Palacsinták!A133</f>
        <v>0</v>
      </c>
      <c r="N133" t="str">
        <f t="array" ref="N133">IF(M133&lt;&gt;0,MAX(IF(Vásárlás!$C$2:$C$1000=M133,IF(ROW(Vásárlás!$C$2:$C$1000)&lt;=$K$3,IF(Vásárlás!$D$2:$D$1000&gt;0,ROW(Vásárlás!$C$2:$C$1000),0),0))),"")</f>
        <v/>
      </c>
    </row>
    <row r="134" spans="1:14" x14ac:dyDescent="0.25">
      <c r="A134">
        <f ca="1">RANDBETWEEN(1,60*MINUTE('Üzleti adatok'!$B$3))</f>
        <v>62</v>
      </c>
      <c r="B134">
        <f ca="1">Vásárlás!B134</f>
        <v>1</v>
      </c>
      <c r="C134" t="str">
        <f ca="1">Vásárlás!C134</f>
        <v>Nutellás</v>
      </c>
      <c r="D134">
        <f t="array" aca="1" ref="D134" ca="1">INDEX(Palacsinták!$C$2:$C$1000,MATCH(Segéd!C134,Palacsinták!$A$2:$A$1000,0))-((SUM(IF($C$2:C134=C134,$B$2:B134,0))-B134))</f>
        <v>-66</v>
      </c>
      <c r="E134">
        <f ca="1">IF(Segéd!D134&gt;Vásárlás!B134,Vásárlás!B134,MAX(Segéd!D134,0))</f>
        <v>0</v>
      </c>
      <c r="F134" s="2">
        <f ca="1">+(Segéd!E134*'Üzleti adatok'!$B$5)</f>
        <v>0</v>
      </c>
      <c r="G134" s="2">
        <f ca="1">Vásárlás!A135-Vásárlás!A134</f>
        <v>2.0023148148148318E-3</v>
      </c>
      <c r="H134" s="2">
        <f t="shared" ca="1" si="4"/>
        <v>0</v>
      </c>
      <c r="I134" t="b">
        <f t="shared" ca="1" si="5"/>
        <v>0</v>
      </c>
      <c r="M134">
        <f>Palacsinták!A134</f>
        <v>0</v>
      </c>
      <c r="N134" t="str">
        <f t="array" ref="N134">IF(M134&lt;&gt;0,MAX(IF(Vásárlás!$C$2:$C$1000=M134,IF(ROW(Vásárlás!$C$2:$C$1000)&lt;=$K$3,IF(Vásárlás!$D$2:$D$1000&gt;0,ROW(Vásárlás!$C$2:$C$1000),0),0))),"")</f>
        <v/>
      </c>
    </row>
    <row r="135" spans="1:14" x14ac:dyDescent="0.25">
      <c r="A135">
        <f ca="1">RANDBETWEEN(1,60*MINUTE('Üzleti adatok'!$B$3))</f>
        <v>173</v>
      </c>
      <c r="B135">
        <f ca="1">Vásárlás!B135</f>
        <v>5</v>
      </c>
      <c r="C135" t="str">
        <f ca="1">Vásárlás!C135</f>
        <v>Túrós</v>
      </c>
      <c r="D135">
        <f t="array" aca="1" ref="D135" ca="1">INDEX(Palacsinták!$C$2:$C$1000,MATCH(Segéd!C135,Palacsinták!$A$2:$A$1000,0))-((SUM(IF($C$2:C135=C135,$B$2:B135,0))-B135))</f>
        <v>-169</v>
      </c>
      <c r="E135">
        <f ca="1">IF(Segéd!D135&gt;Vásárlás!B135,Vásárlás!B135,MAX(Segéd!D135,0))</f>
        <v>0</v>
      </c>
      <c r="F135" s="2">
        <f ca="1">+(Segéd!E135*'Üzleti adatok'!$B$5)</f>
        <v>0</v>
      </c>
      <c r="G135" s="2">
        <f ca="1">Vásárlás!A136-Vásárlás!A135</f>
        <v>1.7245370370370106E-3</v>
      </c>
      <c r="H135" s="2">
        <f t="shared" ca="1" si="4"/>
        <v>0</v>
      </c>
      <c r="I135" t="b">
        <f t="shared" ca="1" si="5"/>
        <v>0</v>
      </c>
      <c r="M135">
        <f>Palacsinták!A135</f>
        <v>0</v>
      </c>
      <c r="N135" t="str">
        <f t="array" ref="N135">IF(M135&lt;&gt;0,MAX(IF(Vásárlás!$C$2:$C$1000=M135,IF(ROW(Vásárlás!$C$2:$C$1000)&lt;=$K$3,IF(Vásárlás!$D$2:$D$1000&gt;0,ROW(Vásárlás!$C$2:$C$1000),0),0))),"")</f>
        <v/>
      </c>
    </row>
    <row r="136" spans="1:14" x14ac:dyDescent="0.25">
      <c r="A136">
        <f ca="1">RANDBETWEEN(1,60*MINUTE('Üzleti adatok'!$B$3))</f>
        <v>149</v>
      </c>
      <c r="B136">
        <f ca="1">Vásárlás!B136</f>
        <v>3</v>
      </c>
      <c r="C136" t="str">
        <f ca="1">Vásárlás!C136</f>
        <v>Túrós</v>
      </c>
      <c r="D136">
        <f t="array" aca="1" ref="D136" ca="1">INDEX(Palacsinták!$C$2:$C$1000,MATCH(Segéd!C136,Palacsinták!$A$2:$A$1000,0))-((SUM(IF($C$2:C136=C136,$B$2:B136,0))-B136))</f>
        <v>-174</v>
      </c>
      <c r="E136">
        <f ca="1">IF(Segéd!D136&gt;Vásárlás!B136,Vásárlás!B136,MAX(Segéd!D136,0))</f>
        <v>0</v>
      </c>
      <c r="F136" s="2">
        <f ca="1">+(Segéd!E136*'Üzleti adatok'!$B$5)</f>
        <v>0</v>
      </c>
      <c r="G136" s="2">
        <f ca="1">Vásárlás!A137-Vásárlás!A136</f>
        <v>1.1458333333332904E-3</v>
      </c>
      <c r="H136" s="2">
        <f t="shared" ca="1" si="4"/>
        <v>0</v>
      </c>
      <c r="I136" t="b">
        <f t="shared" ca="1" si="5"/>
        <v>0</v>
      </c>
      <c r="M136">
        <f>Palacsinták!A136</f>
        <v>0</v>
      </c>
      <c r="N136" t="str">
        <f t="array" ref="N136">IF(M136&lt;&gt;0,MAX(IF(Vásárlás!$C$2:$C$1000=M136,IF(ROW(Vásárlás!$C$2:$C$1000)&lt;=$K$3,IF(Vásárlás!$D$2:$D$1000&gt;0,ROW(Vásárlás!$C$2:$C$1000),0),0))),"")</f>
        <v/>
      </c>
    </row>
    <row r="137" spans="1:14" x14ac:dyDescent="0.25">
      <c r="A137">
        <f ca="1">RANDBETWEEN(1,60*MINUTE('Üzleti adatok'!$B$3))</f>
        <v>99</v>
      </c>
      <c r="B137">
        <f ca="1">Vásárlás!B137</f>
        <v>4</v>
      </c>
      <c r="C137" t="str">
        <f ca="1">Vásárlás!C137</f>
        <v>Lekváros</v>
      </c>
      <c r="D137">
        <f t="array" aca="1" ref="D137" ca="1">INDEX(Palacsinták!$C$2:$C$1000,MATCH(Segéd!C137,Palacsinták!$A$2:$A$1000,0))-((SUM(IF($C$2:C137=C137,$B$2:B137,0))-B137))</f>
        <v>-8</v>
      </c>
      <c r="E137">
        <f ca="1">IF(Segéd!D137&gt;Vásárlás!B137,Vásárlás!B137,MAX(Segéd!D137,0))</f>
        <v>0</v>
      </c>
      <c r="F137" s="2">
        <f ca="1">+(Segéd!E137*'Üzleti adatok'!$B$5)</f>
        <v>0</v>
      </c>
      <c r="G137" s="2">
        <f ca="1">Vásárlás!A138-Vásárlás!A137</f>
        <v>5.0925925925926485E-4</v>
      </c>
      <c r="H137" s="2">
        <f t="shared" ca="1" si="4"/>
        <v>0</v>
      </c>
      <c r="I137" t="b">
        <f t="shared" ca="1" si="5"/>
        <v>0</v>
      </c>
      <c r="M137">
        <f>Palacsinták!A137</f>
        <v>0</v>
      </c>
      <c r="N137" t="str">
        <f t="array" ref="N137">IF(M137&lt;&gt;0,MAX(IF(Vásárlás!$C$2:$C$1000=M137,IF(ROW(Vásárlás!$C$2:$C$1000)&lt;=$K$3,IF(Vásárlás!$D$2:$D$1000&gt;0,ROW(Vásárlás!$C$2:$C$1000),0),0))),"")</f>
        <v/>
      </c>
    </row>
    <row r="138" spans="1:14" x14ac:dyDescent="0.25">
      <c r="A138">
        <f ca="1">RANDBETWEEN(1,60*MINUTE('Üzleti adatok'!$B$3))</f>
        <v>44</v>
      </c>
      <c r="B138">
        <f ca="1">Vásárlás!B138</f>
        <v>3</v>
      </c>
      <c r="C138" t="str">
        <f ca="1">Vásárlás!C138</f>
        <v>Túrós</v>
      </c>
      <c r="D138">
        <f t="array" aca="1" ref="D138" ca="1">INDEX(Palacsinták!$C$2:$C$1000,MATCH(Segéd!C138,Palacsinták!$A$2:$A$1000,0))-((SUM(IF($C$2:C138=C138,$B$2:B138,0))-B138))</f>
        <v>-177</v>
      </c>
      <c r="E138">
        <f ca="1">IF(Segéd!D138&gt;Vásárlás!B138,Vásárlás!B138,MAX(Segéd!D138,0))</f>
        <v>0</v>
      </c>
      <c r="F138" s="2">
        <f ca="1">+(Segéd!E138*'Üzleti adatok'!$B$5)</f>
        <v>0</v>
      </c>
      <c r="G138" s="2">
        <f ca="1">Vásárlás!A139-Vásárlás!A138</f>
        <v>1.9675925925926041E-3</v>
      </c>
      <c r="H138" s="2">
        <f t="shared" ca="1" si="4"/>
        <v>0</v>
      </c>
      <c r="I138" t="b">
        <f t="shared" ca="1" si="5"/>
        <v>0</v>
      </c>
      <c r="M138">
        <f>Palacsinták!A138</f>
        <v>0</v>
      </c>
      <c r="N138" t="str">
        <f t="array" ref="N138">IF(M138&lt;&gt;0,MAX(IF(Vásárlás!$C$2:$C$1000=M138,IF(ROW(Vásárlás!$C$2:$C$1000)&lt;=$K$3,IF(Vásárlás!$D$2:$D$1000&gt;0,ROW(Vásárlás!$C$2:$C$1000),0),0))),"")</f>
        <v/>
      </c>
    </row>
    <row r="139" spans="1:14" x14ac:dyDescent="0.25">
      <c r="A139">
        <f ca="1">RANDBETWEEN(1,60*MINUTE('Üzleti adatok'!$B$3))</f>
        <v>170</v>
      </c>
      <c r="B139">
        <f ca="1">Vásárlás!B139</f>
        <v>1</v>
      </c>
      <c r="C139" t="str">
        <f ca="1">Vásárlás!C139</f>
        <v>Lekváros</v>
      </c>
      <c r="D139">
        <f t="array" aca="1" ref="D139" ca="1">INDEX(Palacsinták!$C$2:$C$1000,MATCH(Segéd!C139,Palacsinták!$A$2:$A$1000,0))-((SUM(IF($C$2:C139=C139,$B$2:B139,0))-B139))</f>
        <v>-12</v>
      </c>
      <c r="E139">
        <f ca="1">IF(Segéd!D139&gt;Vásárlás!B139,Vásárlás!B139,MAX(Segéd!D139,0))</f>
        <v>0</v>
      </c>
      <c r="F139" s="2">
        <f ca="1">+(Segéd!E139*'Üzleti adatok'!$B$5)</f>
        <v>0</v>
      </c>
      <c r="G139" s="2">
        <f ca="1">Vásárlás!A140-Vásárlás!A139</f>
        <v>2.7893518518518068E-3</v>
      </c>
      <c r="H139" s="2">
        <f t="shared" ca="1" si="4"/>
        <v>0</v>
      </c>
      <c r="I139" t="b">
        <f t="shared" ca="1" si="5"/>
        <v>0</v>
      </c>
      <c r="M139">
        <f>Palacsinták!A139</f>
        <v>0</v>
      </c>
      <c r="N139" t="str">
        <f t="array" ref="N139">IF(M139&lt;&gt;0,MAX(IF(Vásárlás!$C$2:$C$1000=M139,IF(ROW(Vásárlás!$C$2:$C$1000)&lt;=$K$3,IF(Vásárlás!$D$2:$D$1000&gt;0,ROW(Vásárlás!$C$2:$C$1000),0),0))),"")</f>
        <v/>
      </c>
    </row>
    <row r="140" spans="1:14" x14ac:dyDescent="0.25">
      <c r="A140">
        <f ca="1">RANDBETWEEN(1,60*MINUTE('Üzleti adatok'!$B$3))</f>
        <v>241</v>
      </c>
      <c r="B140">
        <f ca="1">Vásárlás!B140</f>
        <v>3</v>
      </c>
      <c r="C140" t="str">
        <f ca="1">Vásárlás!C140</f>
        <v>Lekváros</v>
      </c>
      <c r="D140">
        <f t="array" aca="1" ref="D140" ca="1">INDEX(Palacsinták!$C$2:$C$1000,MATCH(Segéd!C140,Palacsinták!$A$2:$A$1000,0))-((SUM(IF($C$2:C140=C140,$B$2:B140,0))-B140))</f>
        <v>-13</v>
      </c>
      <c r="E140">
        <f ca="1">IF(Segéd!D140&gt;Vásárlás!B140,Vásárlás!B140,MAX(Segéd!D140,0))</f>
        <v>0</v>
      </c>
      <c r="F140" s="2">
        <f ca="1">+(Segéd!E140*'Üzleti adatok'!$B$5)</f>
        <v>0</v>
      </c>
      <c r="G140" s="2">
        <f ca="1">Vásárlás!A141-Vásárlás!A140</f>
        <v>5.6712962962968128E-4</v>
      </c>
      <c r="H140" s="2">
        <f t="shared" ca="1" si="4"/>
        <v>0</v>
      </c>
      <c r="I140" t="b">
        <f t="shared" ca="1" si="5"/>
        <v>0</v>
      </c>
      <c r="M140">
        <f>Palacsinták!A140</f>
        <v>0</v>
      </c>
      <c r="N140" t="str">
        <f t="array" ref="N140">IF(M140&lt;&gt;0,MAX(IF(Vásárlás!$C$2:$C$1000=M140,IF(ROW(Vásárlás!$C$2:$C$1000)&lt;=$K$3,IF(Vásárlás!$D$2:$D$1000&gt;0,ROW(Vásárlás!$C$2:$C$1000),0),0))),"")</f>
        <v/>
      </c>
    </row>
    <row r="141" spans="1:14" x14ac:dyDescent="0.25">
      <c r="A141">
        <f ca="1">RANDBETWEEN(1,60*MINUTE('Üzleti adatok'!$B$3))</f>
        <v>49</v>
      </c>
      <c r="B141">
        <f ca="1">Vásárlás!B141</f>
        <v>1</v>
      </c>
      <c r="C141" t="str">
        <f ca="1">Vásárlás!C141</f>
        <v>Lekváros</v>
      </c>
      <c r="D141">
        <f t="array" aca="1" ref="D141" ca="1">INDEX(Palacsinták!$C$2:$C$1000,MATCH(Segéd!C141,Palacsinták!$A$2:$A$1000,0))-((SUM(IF($C$2:C141=C141,$B$2:B141,0))-B141))</f>
        <v>-16</v>
      </c>
      <c r="E141">
        <f ca="1">IF(Segéd!D141&gt;Vásárlás!B141,Vásárlás!B141,MAX(Segéd!D141,0))</f>
        <v>0</v>
      </c>
      <c r="F141" s="2">
        <f ca="1">+(Segéd!E141*'Üzleti adatok'!$B$5)</f>
        <v>0</v>
      </c>
      <c r="G141" s="2">
        <f ca="1">Vásárlás!A142-Vásárlás!A141</f>
        <v>1.7245370370370106E-3</v>
      </c>
      <c r="H141" s="2">
        <f t="shared" ca="1" si="4"/>
        <v>0</v>
      </c>
      <c r="I141" t="b">
        <f t="shared" ca="1" si="5"/>
        <v>0</v>
      </c>
      <c r="M141">
        <f>Palacsinták!A141</f>
        <v>0</v>
      </c>
      <c r="N141" t="str">
        <f t="array" ref="N141">IF(M141&lt;&gt;0,MAX(IF(Vásárlás!$C$2:$C$1000=M141,IF(ROW(Vásárlás!$C$2:$C$1000)&lt;=$K$3,IF(Vásárlás!$D$2:$D$1000&gt;0,ROW(Vásárlás!$C$2:$C$1000),0),0))),"")</f>
        <v/>
      </c>
    </row>
    <row r="142" spans="1:14" x14ac:dyDescent="0.25">
      <c r="A142">
        <f ca="1">RANDBETWEEN(1,60*MINUTE('Üzleti adatok'!$B$3))</f>
        <v>149</v>
      </c>
      <c r="B142">
        <f ca="1">Vásárlás!B142</f>
        <v>5</v>
      </c>
      <c r="C142" t="str">
        <f ca="1">Vásárlás!C142</f>
        <v>Nutellás</v>
      </c>
      <c r="D142">
        <f t="array" aca="1" ref="D142" ca="1">INDEX(Palacsinták!$C$2:$C$1000,MATCH(Segéd!C142,Palacsinták!$A$2:$A$1000,0))-((SUM(IF($C$2:C142=C142,$B$2:B142,0))-B142))</f>
        <v>-67</v>
      </c>
      <c r="E142">
        <f ca="1">IF(Segéd!D142&gt;Vásárlás!B142,Vásárlás!B142,MAX(Segéd!D142,0))</f>
        <v>0</v>
      </c>
      <c r="F142" s="2">
        <f ca="1">+(Segéd!E142*'Üzleti adatok'!$B$5)</f>
        <v>0</v>
      </c>
      <c r="G142" s="2">
        <f ca="1">Vásárlás!A143-Vásárlás!A142</f>
        <v>1.388888888888884E-3</v>
      </c>
      <c r="H142" s="2">
        <f t="shared" ca="1" si="4"/>
        <v>0</v>
      </c>
      <c r="I142" t="b">
        <f t="shared" ca="1" si="5"/>
        <v>0</v>
      </c>
      <c r="M142">
        <f>Palacsinták!A142</f>
        <v>0</v>
      </c>
      <c r="N142" t="str">
        <f t="array" ref="N142">IF(M142&lt;&gt;0,MAX(IF(Vásárlás!$C$2:$C$1000=M142,IF(ROW(Vásárlás!$C$2:$C$1000)&lt;=$K$3,IF(Vásárlás!$D$2:$D$1000&gt;0,ROW(Vásárlás!$C$2:$C$1000),0),0))),"")</f>
        <v/>
      </c>
    </row>
    <row r="143" spans="1:14" x14ac:dyDescent="0.25">
      <c r="A143">
        <f ca="1">RANDBETWEEN(1,60*MINUTE('Üzleti adatok'!$B$3))</f>
        <v>120</v>
      </c>
      <c r="B143">
        <f ca="1">Vásárlás!B143</f>
        <v>3</v>
      </c>
      <c r="C143" t="str">
        <f ca="1">Vásárlás!C143</f>
        <v>Lekváros</v>
      </c>
      <c r="D143">
        <f t="array" aca="1" ref="D143" ca="1">INDEX(Palacsinták!$C$2:$C$1000,MATCH(Segéd!C143,Palacsinták!$A$2:$A$1000,0))-((SUM(IF($C$2:C143=C143,$B$2:B143,0))-B143))</f>
        <v>-17</v>
      </c>
      <c r="E143">
        <f ca="1">IF(Segéd!D143&gt;Vásárlás!B143,Vásárlás!B143,MAX(Segéd!D143,0))</f>
        <v>0</v>
      </c>
      <c r="F143" s="2">
        <f ca="1">+(Segéd!E143*'Üzleti adatok'!$B$5)</f>
        <v>0</v>
      </c>
      <c r="G143" s="2">
        <f ca="1">Vásárlás!A144-Vásárlás!A143</f>
        <v>2.2453703703704253E-3</v>
      </c>
      <c r="H143" s="2">
        <f t="shared" ca="1" si="4"/>
        <v>0</v>
      </c>
      <c r="I143" t="b">
        <f t="shared" ca="1" si="5"/>
        <v>0</v>
      </c>
      <c r="M143">
        <f>Palacsinták!A143</f>
        <v>0</v>
      </c>
      <c r="N143" t="str">
        <f t="array" ref="N143">IF(M143&lt;&gt;0,MAX(IF(Vásárlás!$C$2:$C$1000=M143,IF(ROW(Vásárlás!$C$2:$C$1000)&lt;=$K$3,IF(Vásárlás!$D$2:$D$1000&gt;0,ROW(Vásárlás!$C$2:$C$1000),0),0))),"")</f>
        <v/>
      </c>
    </row>
    <row r="144" spans="1:14" x14ac:dyDescent="0.25">
      <c r="A144">
        <f ca="1">RANDBETWEEN(1,60*MINUTE('Üzleti adatok'!$B$3))</f>
        <v>194</v>
      </c>
      <c r="B144">
        <f ca="1">Vásárlás!B144</f>
        <v>3</v>
      </c>
      <c r="C144" t="str">
        <f ca="1">Vásárlás!C144</f>
        <v>Túrós</v>
      </c>
      <c r="D144">
        <f t="array" aca="1" ref="D144" ca="1">INDEX(Palacsinták!$C$2:$C$1000,MATCH(Segéd!C144,Palacsinták!$A$2:$A$1000,0))-((SUM(IF($C$2:C144=C144,$B$2:B144,0))-B144))</f>
        <v>-180</v>
      </c>
      <c r="E144">
        <f ca="1">IF(Segéd!D144&gt;Vásárlás!B144,Vásárlás!B144,MAX(Segéd!D144,0))</f>
        <v>0</v>
      </c>
      <c r="F144" s="2">
        <f ca="1">+(Segéd!E144*'Üzleti adatok'!$B$5)</f>
        <v>0</v>
      </c>
      <c r="G144" s="2">
        <f ca="1">Vásárlás!A145-Vásárlás!A144</f>
        <v>2.0486111111110983E-3</v>
      </c>
      <c r="H144" s="2">
        <f t="shared" ca="1" si="4"/>
        <v>0</v>
      </c>
      <c r="I144" t="b">
        <f t="shared" ca="1" si="5"/>
        <v>0</v>
      </c>
      <c r="M144">
        <f>Palacsinták!A144</f>
        <v>0</v>
      </c>
      <c r="N144" t="str">
        <f t="array" ref="N144">IF(M144&lt;&gt;0,MAX(IF(Vásárlás!$C$2:$C$1000=M144,IF(ROW(Vásárlás!$C$2:$C$1000)&lt;=$K$3,IF(Vásárlás!$D$2:$D$1000&gt;0,ROW(Vásárlás!$C$2:$C$1000),0),0))),"")</f>
        <v/>
      </c>
    </row>
    <row r="145" spans="1:14" x14ac:dyDescent="0.25">
      <c r="A145">
        <f ca="1">RANDBETWEEN(1,60*MINUTE('Üzleti adatok'!$B$3))</f>
        <v>177</v>
      </c>
      <c r="B145">
        <f ca="1">Vásárlás!B145</f>
        <v>2</v>
      </c>
      <c r="C145" t="str">
        <f ca="1">Vásárlás!C145</f>
        <v>Nutellás</v>
      </c>
      <c r="D145">
        <f t="array" aca="1" ref="D145" ca="1">INDEX(Palacsinták!$C$2:$C$1000,MATCH(Segéd!C145,Palacsinták!$A$2:$A$1000,0))-((SUM(IF($C$2:C145=C145,$B$2:B145,0))-B145))</f>
        <v>-72</v>
      </c>
      <c r="E145">
        <f ca="1">IF(Segéd!D145&gt;Vásárlás!B145,Vásárlás!B145,MAX(Segéd!D145,0))</f>
        <v>0</v>
      </c>
      <c r="F145" s="2">
        <f ca="1">+(Segéd!E145*'Üzleti adatok'!$B$5)</f>
        <v>0</v>
      </c>
      <c r="G145" s="2">
        <f ca="1">Vásárlás!A146-Vásárlás!A145</f>
        <v>7.407407407407085E-4</v>
      </c>
      <c r="H145" s="2">
        <f t="shared" ca="1" si="4"/>
        <v>0</v>
      </c>
      <c r="I145" t="b">
        <f t="shared" ca="1" si="5"/>
        <v>0</v>
      </c>
      <c r="M145">
        <f>Palacsinták!A145</f>
        <v>0</v>
      </c>
      <c r="N145" t="str">
        <f t="array" ref="N145">IF(M145&lt;&gt;0,MAX(IF(Vásárlás!$C$2:$C$1000=M145,IF(ROW(Vásárlás!$C$2:$C$1000)&lt;=$K$3,IF(Vásárlás!$D$2:$D$1000&gt;0,ROW(Vásárlás!$C$2:$C$1000),0),0))),"")</f>
        <v/>
      </c>
    </row>
    <row r="146" spans="1:14" x14ac:dyDescent="0.25">
      <c r="A146">
        <f ca="1">RANDBETWEEN(1,60*MINUTE('Üzleti adatok'!$B$3))</f>
        <v>64</v>
      </c>
      <c r="B146">
        <f ca="1">Vásárlás!B146</f>
        <v>5</v>
      </c>
      <c r="C146" t="str">
        <f ca="1">Vásárlás!C146</f>
        <v>Lekváros</v>
      </c>
      <c r="D146">
        <f t="array" aca="1" ref="D146" ca="1">INDEX(Palacsinták!$C$2:$C$1000,MATCH(Segéd!C146,Palacsinták!$A$2:$A$1000,0))-((SUM(IF($C$2:C146=C146,$B$2:B146,0))-B146))</f>
        <v>-20</v>
      </c>
      <c r="E146">
        <f ca="1">IF(Segéd!D146&gt;Vásárlás!B146,Vásárlás!B146,MAX(Segéd!D146,0))</f>
        <v>0</v>
      </c>
      <c r="F146" s="2">
        <f ca="1">+(Segéd!E146*'Üzleti adatok'!$B$5)</f>
        <v>0</v>
      </c>
      <c r="G146" s="2">
        <f ca="1">Vásárlás!A147-Vásárlás!A146</f>
        <v>3.2060185185185386E-3</v>
      </c>
      <c r="H146" s="2">
        <f t="shared" ca="1" si="4"/>
        <v>0</v>
      </c>
      <c r="I146" t="b">
        <f t="shared" ca="1" si="5"/>
        <v>0</v>
      </c>
      <c r="M146">
        <f>Palacsinták!A146</f>
        <v>0</v>
      </c>
      <c r="N146" t="str">
        <f t="array" ref="N146">IF(M146&lt;&gt;0,MAX(IF(Vásárlás!$C$2:$C$1000=M146,IF(ROW(Vásárlás!$C$2:$C$1000)&lt;=$K$3,IF(Vásárlás!$D$2:$D$1000&gt;0,ROW(Vásárlás!$C$2:$C$1000),0),0))),"")</f>
        <v/>
      </c>
    </row>
    <row r="147" spans="1:14" x14ac:dyDescent="0.25">
      <c r="A147">
        <f ca="1">RANDBETWEEN(1,60*MINUTE('Üzleti adatok'!$B$3))</f>
        <v>277</v>
      </c>
      <c r="B147">
        <f ca="1">Vásárlás!B147</f>
        <v>1</v>
      </c>
      <c r="C147" t="str">
        <f ca="1">Vásárlás!C147</f>
        <v>Túrós</v>
      </c>
      <c r="D147">
        <f t="array" aca="1" ref="D147" ca="1">INDEX(Palacsinták!$C$2:$C$1000,MATCH(Segéd!C147,Palacsinták!$A$2:$A$1000,0))-((SUM(IF($C$2:C147=C147,$B$2:B147,0))-B147))</f>
        <v>-183</v>
      </c>
      <c r="E147">
        <f ca="1">IF(Segéd!D147&gt;Vásárlás!B147,Vásárlás!B147,MAX(Segéd!D147,0))</f>
        <v>0</v>
      </c>
      <c r="F147" s="2">
        <f ca="1">+(Segéd!E147*'Üzleti adatok'!$B$5)</f>
        <v>0</v>
      </c>
      <c r="G147" s="2">
        <f ca="1">Vásárlás!A148-Vásárlás!A147</f>
        <v>3.4027777777777546E-3</v>
      </c>
      <c r="H147" s="2">
        <f t="shared" ca="1" si="4"/>
        <v>0</v>
      </c>
      <c r="I147" t="b">
        <f t="shared" ca="1" si="5"/>
        <v>0</v>
      </c>
      <c r="M147">
        <f>Palacsinták!A147</f>
        <v>0</v>
      </c>
      <c r="N147" t="str">
        <f t="array" ref="N147">IF(M147&lt;&gt;0,MAX(IF(Vásárlás!$C$2:$C$1000=M147,IF(ROW(Vásárlás!$C$2:$C$1000)&lt;=$K$3,IF(Vásárlás!$D$2:$D$1000&gt;0,ROW(Vásárlás!$C$2:$C$1000),0),0))),"")</f>
        <v/>
      </c>
    </row>
    <row r="148" spans="1:14" x14ac:dyDescent="0.25">
      <c r="A148">
        <f ca="1">RANDBETWEEN(1,60*MINUTE('Üzleti adatok'!$B$3))</f>
        <v>294</v>
      </c>
      <c r="B148">
        <f ca="1">Vásárlás!B148</f>
        <v>1</v>
      </c>
      <c r="C148" t="str">
        <f ca="1">Vásárlás!C148</f>
        <v>Nutellás</v>
      </c>
      <c r="D148">
        <f t="array" aca="1" ref="D148" ca="1">INDEX(Palacsinták!$C$2:$C$1000,MATCH(Segéd!C148,Palacsinták!$A$2:$A$1000,0))-((SUM(IF($C$2:C148=C148,$B$2:B148,0))-B148))</f>
        <v>-74</v>
      </c>
      <c r="E148">
        <f ca="1">IF(Segéd!D148&gt;Vásárlás!B148,Vásárlás!B148,MAX(Segéd!D148,0))</f>
        <v>0</v>
      </c>
      <c r="F148" s="2">
        <f ca="1">+(Segéd!E148*'Üzleti adatok'!$B$5)</f>
        <v>0</v>
      </c>
      <c r="G148" s="2">
        <f ca="1">Vásárlás!A149-Vásárlás!A148</f>
        <v>1.1342592592592515E-3</v>
      </c>
      <c r="H148" s="2">
        <f t="shared" ca="1" si="4"/>
        <v>0</v>
      </c>
      <c r="I148" t="b">
        <f t="shared" ca="1" si="5"/>
        <v>0</v>
      </c>
      <c r="M148">
        <f>Palacsinták!A148</f>
        <v>0</v>
      </c>
      <c r="N148" t="str">
        <f t="array" ref="N148">IF(M148&lt;&gt;0,MAX(IF(Vásárlás!$C$2:$C$1000=M148,IF(ROW(Vásárlás!$C$2:$C$1000)&lt;=$K$3,IF(Vásárlás!$D$2:$D$1000&gt;0,ROW(Vásárlás!$C$2:$C$1000),0),0))),"")</f>
        <v/>
      </c>
    </row>
    <row r="149" spans="1:14" x14ac:dyDescent="0.25">
      <c r="A149">
        <f ca="1">RANDBETWEEN(1,60*MINUTE('Üzleti adatok'!$B$3))</f>
        <v>98</v>
      </c>
      <c r="B149">
        <f ca="1">Vásárlás!B149</f>
        <v>2</v>
      </c>
      <c r="C149" t="str">
        <f ca="1">Vásárlás!C149</f>
        <v>Lekváros</v>
      </c>
      <c r="D149">
        <f t="array" aca="1" ref="D149" ca="1">INDEX(Palacsinták!$C$2:$C$1000,MATCH(Segéd!C149,Palacsinták!$A$2:$A$1000,0))-((SUM(IF($C$2:C149=C149,$B$2:B149,0))-B149))</f>
        <v>-25</v>
      </c>
      <c r="E149">
        <f ca="1">IF(Segéd!D149&gt;Vásárlás!B149,Vásárlás!B149,MAX(Segéd!D149,0))</f>
        <v>0</v>
      </c>
      <c r="F149" s="2">
        <f ca="1">+(Segéd!E149*'Üzleti adatok'!$B$5)</f>
        <v>0</v>
      </c>
      <c r="G149" s="2">
        <f ca="1">Vásárlás!A150-Vásárlás!A149</f>
        <v>3.2060185185185386E-3</v>
      </c>
      <c r="H149" s="2">
        <f t="shared" ca="1" si="4"/>
        <v>0</v>
      </c>
      <c r="I149" t="b">
        <f t="shared" ca="1" si="5"/>
        <v>0</v>
      </c>
      <c r="M149">
        <f>Palacsinták!A149</f>
        <v>0</v>
      </c>
      <c r="N149" t="str">
        <f t="array" ref="N149">IF(M149&lt;&gt;0,MAX(IF(Vásárlás!$C$2:$C$1000=M149,IF(ROW(Vásárlás!$C$2:$C$1000)&lt;=$K$3,IF(Vásárlás!$D$2:$D$1000&gt;0,ROW(Vásárlás!$C$2:$C$1000),0),0))),"")</f>
        <v/>
      </c>
    </row>
    <row r="150" spans="1:14" x14ac:dyDescent="0.25">
      <c r="A150">
        <f ca="1">RANDBETWEEN(1,60*MINUTE('Üzleti adatok'!$B$3))</f>
        <v>277</v>
      </c>
      <c r="B150">
        <f ca="1">Vásárlás!B150</f>
        <v>4</v>
      </c>
      <c r="C150" t="str">
        <f ca="1">Vásárlás!C150</f>
        <v>Nutellás</v>
      </c>
      <c r="D150">
        <f t="array" aca="1" ref="D150" ca="1">INDEX(Palacsinták!$C$2:$C$1000,MATCH(Segéd!C150,Palacsinták!$A$2:$A$1000,0))-((SUM(IF($C$2:C150=C150,$B$2:B150,0))-B150))</f>
        <v>-75</v>
      </c>
      <c r="E150">
        <f ca="1">IF(Segéd!D150&gt;Vásárlás!B150,Vásárlás!B150,MAX(Segéd!D150,0))</f>
        <v>0</v>
      </c>
      <c r="F150" s="2">
        <f ca="1">+(Segéd!E150*'Üzleti adatok'!$B$5)</f>
        <v>0</v>
      </c>
      <c r="G150" s="2">
        <f ca="1">Vásárlás!A151-Vásárlás!A150</f>
        <v>2.3611111111111471E-3</v>
      </c>
      <c r="H150" s="2">
        <f t="shared" ca="1" si="4"/>
        <v>0</v>
      </c>
      <c r="I150" t="b">
        <f t="shared" ca="1" si="5"/>
        <v>0</v>
      </c>
      <c r="M150">
        <f>Palacsinták!A150</f>
        <v>0</v>
      </c>
      <c r="N150" t="str">
        <f t="array" ref="N150">IF(M150&lt;&gt;0,MAX(IF(Vásárlás!$C$2:$C$1000=M150,IF(ROW(Vásárlás!$C$2:$C$1000)&lt;=$K$3,IF(Vásárlás!$D$2:$D$1000&gt;0,ROW(Vásárlás!$C$2:$C$1000),0),0))),"")</f>
        <v/>
      </c>
    </row>
    <row r="151" spans="1:14" x14ac:dyDescent="0.25">
      <c r="A151">
        <f ca="1">RANDBETWEEN(1,60*MINUTE('Üzleti adatok'!$B$3))</f>
        <v>204</v>
      </c>
      <c r="B151">
        <f ca="1">Vásárlás!B151</f>
        <v>2</v>
      </c>
      <c r="C151" t="str">
        <f ca="1">Vásárlás!C151</f>
        <v>Túrós</v>
      </c>
      <c r="D151">
        <f t="array" aca="1" ref="D151" ca="1">INDEX(Palacsinták!$C$2:$C$1000,MATCH(Segéd!C151,Palacsinták!$A$2:$A$1000,0))-((SUM(IF($C$2:C151=C151,$B$2:B151,0))-B151))</f>
        <v>-184</v>
      </c>
      <c r="E151">
        <f ca="1">IF(Segéd!D151&gt;Vásárlás!B151,Vásárlás!B151,MAX(Segéd!D151,0))</f>
        <v>0</v>
      </c>
      <c r="F151" s="2">
        <f ca="1">+(Segéd!E151*'Üzleti adatok'!$B$5)</f>
        <v>0</v>
      </c>
      <c r="G151" s="2">
        <f ca="1">Vásárlás!A152-Vásárlás!A151</f>
        <v>3.2175925925925775E-3</v>
      </c>
      <c r="H151" s="2">
        <f t="shared" ca="1" si="4"/>
        <v>0</v>
      </c>
      <c r="I151" t="b">
        <f t="shared" ca="1" si="5"/>
        <v>0</v>
      </c>
      <c r="M151">
        <f>Palacsinták!A151</f>
        <v>0</v>
      </c>
      <c r="N151" t="str">
        <f t="array" ref="N151">IF(M151&lt;&gt;0,MAX(IF(Vásárlás!$C$2:$C$1000=M151,IF(ROW(Vásárlás!$C$2:$C$1000)&lt;=$K$3,IF(Vásárlás!$D$2:$D$1000&gt;0,ROW(Vásárlás!$C$2:$C$1000),0),0))),"")</f>
        <v/>
      </c>
    </row>
    <row r="152" spans="1:14" x14ac:dyDescent="0.25">
      <c r="A152">
        <f ca="1">RANDBETWEEN(1,60*MINUTE('Üzleti adatok'!$B$3))</f>
        <v>278</v>
      </c>
      <c r="B152">
        <f ca="1">Vásárlás!B152</f>
        <v>5</v>
      </c>
      <c r="C152" t="str">
        <f ca="1">Vásárlás!C152</f>
        <v>Túrós</v>
      </c>
      <c r="D152">
        <f t="array" aca="1" ref="D152" ca="1">INDEX(Palacsinták!$C$2:$C$1000,MATCH(Segéd!C152,Palacsinták!$A$2:$A$1000,0))-((SUM(IF($C$2:C152=C152,$B$2:B152,0))-B152))</f>
        <v>-186</v>
      </c>
      <c r="E152">
        <f ca="1">IF(Segéd!D152&gt;Vásárlás!B152,Vásárlás!B152,MAX(Segéd!D152,0))</f>
        <v>0</v>
      </c>
      <c r="F152" s="2">
        <f ca="1">+(Segéd!E152*'Üzleti adatok'!$B$5)</f>
        <v>0</v>
      </c>
      <c r="G152" s="2">
        <f ca="1">Vásárlás!A153-Vásárlás!A152</f>
        <v>2.7314814814815014E-3</v>
      </c>
      <c r="H152" s="2">
        <f t="shared" ca="1" si="4"/>
        <v>0</v>
      </c>
      <c r="I152" t="b">
        <f t="shared" ca="1" si="5"/>
        <v>0</v>
      </c>
      <c r="M152">
        <f>Palacsinták!A152</f>
        <v>0</v>
      </c>
      <c r="N152" t="str">
        <f t="array" ref="N152">IF(M152&lt;&gt;0,MAX(IF(Vásárlás!$C$2:$C$1000=M152,IF(ROW(Vásárlás!$C$2:$C$1000)&lt;=$K$3,IF(Vásárlás!$D$2:$D$1000&gt;0,ROW(Vásárlás!$C$2:$C$1000),0),0))),"")</f>
        <v/>
      </c>
    </row>
    <row r="153" spans="1:14" x14ac:dyDescent="0.25">
      <c r="A153">
        <f ca="1">RANDBETWEEN(1,60*MINUTE('Üzleti adatok'!$B$3))</f>
        <v>236</v>
      </c>
      <c r="B153">
        <f ca="1">Vásárlás!B153</f>
        <v>1</v>
      </c>
      <c r="C153" t="str">
        <f ca="1">Vásárlás!C153</f>
        <v>Lekváros</v>
      </c>
      <c r="D153">
        <f t="array" aca="1" ref="D153" ca="1">INDEX(Palacsinták!$C$2:$C$1000,MATCH(Segéd!C153,Palacsinták!$A$2:$A$1000,0))-((SUM(IF($C$2:C153=C153,$B$2:B153,0))-B153))</f>
        <v>-27</v>
      </c>
      <c r="E153">
        <f ca="1">IF(Segéd!D153&gt;Vásárlás!B153,Vásárlás!B153,MAX(Segéd!D153,0))</f>
        <v>0</v>
      </c>
      <c r="F153" s="2">
        <f ca="1">+(Segéd!E153*'Üzleti adatok'!$B$5)</f>
        <v>0</v>
      </c>
      <c r="G153" s="2">
        <f ca="1">Vásárlás!A154-Vásárlás!A153</f>
        <v>1.6550925925925553E-3</v>
      </c>
      <c r="H153" s="2">
        <f t="shared" ca="1" si="4"/>
        <v>0</v>
      </c>
      <c r="I153" t="b">
        <f t="shared" ca="1" si="5"/>
        <v>0</v>
      </c>
      <c r="M153">
        <f>Palacsinták!A153</f>
        <v>0</v>
      </c>
      <c r="N153" t="str">
        <f t="array" ref="N153">IF(M153&lt;&gt;0,MAX(IF(Vásárlás!$C$2:$C$1000=M153,IF(ROW(Vásárlás!$C$2:$C$1000)&lt;=$K$3,IF(Vásárlás!$D$2:$D$1000&gt;0,ROW(Vásárlás!$C$2:$C$1000),0),0))),"")</f>
        <v/>
      </c>
    </row>
    <row r="154" spans="1:14" x14ac:dyDescent="0.25">
      <c r="A154">
        <f ca="1">RANDBETWEEN(1,60*MINUTE('Üzleti adatok'!$B$3))</f>
        <v>143</v>
      </c>
      <c r="B154">
        <f ca="1">Vásárlás!B154</f>
        <v>3</v>
      </c>
      <c r="C154" t="str">
        <f ca="1">Vásárlás!C154</f>
        <v>Nutellás</v>
      </c>
      <c r="D154">
        <f t="array" aca="1" ref="D154" ca="1">INDEX(Palacsinták!$C$2:$C$1000,MATCH(Segéd!C154,Palacsinták!$A$2:$A$1000,0))-((SUM(IF($C$2:C154=C154,$B$2:B154,0))-B154))</f>
        <v>-79</v>
      </c>
      <c r="E154">
        <f ca="1">IF(Segéd!D154&gt;Vásárlás!B154,Vásárlás!B154,MAX(Segéd!D154,0))</f>
        <v>0</v>
      </c>
      <c r="F154" s="2">
        <f ca="1">+(Segéd!E154*'Üzleti adatok'!$B$5)</f>
        <v>0</v>
      </c>
      <c r="G154" s="2">
        <f ca="1">Vásárlás!A155-Vásárlás!A154</f>
        <v>3.7037037037035425E-4</v>
      </c>
      <c r="H154" s="2">
        <f t="shared" ca="1" si="4"/>
        <v>0</v>
      </c>
      <c r="I154" t="b">
        <f t="shared" ca="1" si="5"/>
        <v>0</v>
      </c>
      <c r="M154">
        <f>Palacsinták!A154</f>
        <v>0</v>
      </c>
      <c r="N154" t="str">
        <f t="array" ref="N154">IF(M154&lt;&gt;0,MAX(IF(Vásárlás!$C$2:$C$1000=M154,IF(ROW(Vásárlás!$C$2:$C$1000)&lt;=$K$3,IF(Vásárlás!$D$2:$D$1000&gt;0,ROW(Vásárlás!$C$2:$C$1000),0),0))),"")</f>
        <v/>
      </c>
    </row>
    <row r="155" spans="1:14" x14ac:dyDescent="0.25">
      <c r="A155">
        <f ca="1">RANDBETWEEN(1,60*MINUTE('Üzleti adatok'!$B$3))</f>
        <v>32</v>
      </c>
      <c r="B155">
        <f ca="1">Vásárlás!B155</f>
        <v>5</v>
      </c>
      <c r="C155" t="str">
        <f ca="1">Vásárlás!C155</f>
        <v>Lekváros</v>
      </c>
      <c r="D155">
        <f t="array" aca="1" ref="D155" ca="1">INDEX(Palacsinták!$C$2:$C$1000,MATCH(Segéd!C155,Palacsinták!$A$2:$A$1000,0))-((SUM(IF($C$2:C155=C155,$B$2:B155,0))-B155))</f>
        <v>-28</v>
      </c>
      <c r="E155">
        <f ca="1">IF(Segéd!D155&gt;Vásárlás!B155,Vásárlás!B155,MAX(Segéd!D155,0))</f>
        <v>0</v>
      </c>
      <c r="F155" s="2">
        <f ca="1">+(Segéd!E155*'Üzleti adatok'!$B$5)</f>
        <v>0</v>
      </c>
      <c r="G155" s="2">
        <f ca="1">Vásárlás!A156-Vásárlás!A155</f>
        <v>8.101851851851638E-4</v>
      </c>
      <c r="H155" s="2">
        <f t="shared" ca="1" si="4"/>
        <v>0</v>
      </c>
      <c r="I155" t="b">
        <f t="shared" ca="1" si="5"/>
        <v>0</v>
      </c>
      <c r="M155">
        <f>Palacsinták!A155</f>
        <v>0</v>
      </c>
      <c r="N155" t="str">
        <f t="array" ref="N155">IF(M155&lt;&gt;0,MAX(IF(Vásárlás!$C$2:$C$1000=M155,IF(ROW(Vásárlás!$C$2:$C$1000)&lt;=$K$3,IF(Vásárlás!$D$2:$D$1000&gt;0,ROW(Vásárlás!$C$2:$C$1000),0),0))),"")</f>
        <v/>
      </c>
    </row>
    <row r="156" spans="1:14" x14ac:dyDescent="0.25">
      <c r="A156">
        <f ca="1">RANDBETWEEN(1,60*MINUTE('Üzleti adatok'!$B$3))</f>
        <v>70</v>
      </c>
      <c r="B156">
        <f ca="1">Vásárlás!B156</f>
        <v>1</v>
      </c>
      <c r="C156" t="str">
        <f ca="1">Vásárlás!C156</f>
        <v>Túrós</v>
      </c>
      <c r="D156">
        <f t="array" aca="1" ref="D156" ca="1">INDEX(Palacsinták!$C$2:$C$1000,MATCH(Segéd!C156,Palacsinták!$A$2:$A$1000,0))-((SUM(IF($C$2:C156=C156,$B$2:B156,0))-B156))</f>
        <v>-191</v>
      </c>
      <c r="E156">
        <f ca="1">IF(Segéd!D156&gt;Vásárlás!B156,Vásárlás!B156,MAX(Segéd!D156,0))</f>
        <v>0</v>
      </c>
      <c r="F156" s="2">
        <f ca="1">+(Segéd!E156*'Üzleti adatok'!$B$5)</f>
        <v>0</v>
      </c>
      <c r="G156" s="2">
        <f ca="1">Vásárlás!A157-Vásárlás!A156</f>
        <v>3.2291666666666163E-3</v>
      </c>
      <c r="H156" s="2">
        <f t="shared" ca="1" si="4"/>
        <v>0</v>
      </c>
      <c r="I156" t="b">
        <f t="shared" ca="1" si="5"/>
        <v>0</v>
      </c>
      <c r="M156">
        <f>Palacsinták!A156</f>
        <v>0</v>
      </c>
      <c r="N156" t="str">
        <f t="array" ref="N156">IF(M156&lt;&gt;0,MAX(IF(Vásárlás!$C$2:$C$1000=M156,IF(ROW(Vásárlás!$C$2:$C$1000)&lt;=$K$3,IF(Vásárlás!$D$2:$D$1000&gt;0,ROW(Vásárlás!$C$2:$C$1000),0),0))),"")</f>
        <v/>
      </c>
    </row>
    <row r="157" spans="1:14" x14ac:dyDescent="0.25">
      <c r="A157">
        <f ca="1">RANDBETWEEN(1,60*MINUTE('Üzleti adatok'!$B$3))</f>
        <v>279</v>
      </c>
      <c r="B157">
        <f ca="1">Vásárlás!B157</f>
        <v>3</v>
      </c>
      <c r="C157" t="str">
        <f ca="1">Vásárlás!C157</f>
        <v>Lekváros</v>
      </c>
      <c r="D157">
        <f t="array" aca="1" ref="D157" ca="1">INDEX(Palacsinták!$C$2:$C$1000,MATCH(Segéd!C157,Palacsinták!$A$2:$A$1000,0))-((SUM(IF($C$2:C157=C157,$B$2:B157,0))-B157))</f>
        <v>-33</v>
      </c>
      <c r="E157">
        <f ca="1">IF(Segéd!D157&gt;Vásárlás!B157,Vásárlás!B157,MAX(Segéd!D157,0))</f>
        <v>0</v>
      </c>
      <c r="F157" s="2">
        <f ca="1">+(Segéd!E157*'Üzleti adatok'!$B$5)</f>
        <v>0</v>
      </c>
      <c r="G157" s="2">
        <f ca="1">Vásárlás!A158-Vásárlás!A157</f>
        <v>1.87499999999996E-3</v>
      </c>
      <c r="H157" s="2">
        <f t="shared" ca="1" si="4"/>
        <v>0</v>
      </c>
      <c r="I157" t="b">
        <f t="shared" ca="1" si="5"/>
        <v>0</v>
      </c>
      <c r="M157">
        <f>Palacsinták!A157</f>
        <v>0</v>
      </c>
      <c r="N157" t="str">
        <f t="array" ref="N157">IF(M157&lt;&gt;0,MAX(IF(Vásárlás!$C$2:$C$1000=M157,IF(ROW(Vásárlás!$C$2:$C$1000)&lt;=$K$3,IF(Vásárlás!$D$2:$D$1000&gt;0,ROW(Vásárlás!$C$2:$C$1000),0),0))),"")</f>
        <v/>
      </c>
    </row>
    <row r="158" spans="1:14" x14ac:dyDescent="0.25">
      <c r="A158">
        <f ca="1">RANDBETWEEN(1,60*MINUTE('Üzleti adatok'!$B$3))</f>
        <v>162</v>
      </c>
      <c r="B158">
        <f ca="1">Vásárlás!B158</f>
        <v>4</v>
      </c>
      <c r="C158" t="str">
        <f ca="1">Vásárlás!C158</f>
        <v>Nutellás</v>
      </c>
      <c r="D158">
        <f t="array" aca="1" ref="D158" ca="1">INDEX(Palacsinták!$C$2:$C$1000,MATCH(Segéd!C158,Palacsinták!$A$2:$A$1000,0))-((SUM(IF($C$2:C158=C158,$B$2:B158,0))-B158))</f>
        <v>-82</v>
      </c>
      <c r="E158">
        <f ca="1">IF(Segéd!D158&gt;Vásárlás!B158,Vásárlás!B158,MAX(Segéd!D158,0))</f>
        <v>0</v>
      </c>
      <c r="F158" s="2">
        <f ca="1">+(Segéd!E158*'Üzleti adatok'!$B$5)</f>
        <v>0</v>
      </c>
      <c r="G158" s="2">
        <f ca="1">Vásárlás!A159-Vásárlás!A158</f>
        <v>3.0902777777778168E-3</v>
      </c>
      <c r="H158" s="2">
        <f t="shared" ca="1" si="4"/>
        <v>0</v>
      </c>
      <c r="I158" t="b">
        <f t="shared" ca="1" si="5"/>
        <v>0</v>
      </c>
      <c r="M158">
        <f>Palacsinták!A158</f>
        <v>0</v>
      </c>
      <c r="N158" t="str">
        <f t="array" ref="N158">IF(M158&lt;&gt;0,MAX(IF(Vásárlás!$C$2:$C$1000=M158,IF(ROW(Vásárlás!$C$2:$C$1000)&lt;=$K$3,IF(Vásárlás!$D$2:$D$1000&gt;0,ROW(Vásárlás!$C$2:$C$1000),0),0))),"")</f>
        <v/>
      </c>
    </row>
    <row r="159" spans="1:14" x14ac:dyDescent="0.25">
      <c r="A159">
        <f ca="1">RANDBETWEEN(1,60*MINUTE('Üzleti adatok'!$B$3))</f>
        <v>267</v>
      </c>
      <c r="B159">
        <f ca="1">Vásárlás!B159</f>
        <v>5</v>
      </c>
      <c r="C159" t="str">
        <f ca="1">Vásárlás!C159</f>
        <v>Lekváros</v>
      </c>
      <c r="D159">
        <f t="array" aca="1" ref="D159" ca="1">INDEX(Palacsinták!$C$2:$C$1000,MATCH(Segéd!C159,Palacsinták!$A$2:$A$1000,0))-((SUM(IF($C$2:C159=C159,$B$2:B159,0))-B159))</f>
        <v>-36</v>
      </c>
      <c r="E159">
        <f ca="1">IF(Segéd!D159&gt;Vásárlás!B159,Vásárlás!B159,MAX(Segéd!D159,0))</f>
        <v>0</v>
      </c>
      <c r="F159" s="2">
        <f ca="1">+(Segéd!E159*'Üzleti adatok'!$B$5)</f>
        <v>0</v>
      </c>
      <c r="G159" s="2">
        <f ca="1">Vásárlás!A160-Vásárlás!A159</f>
        <v>8.796296296296191E-4</v>
      </c>
      <c r="H159" s="2">
        <f t="shared" ca="1" si="4"/>
        <v>0</v>
      </c>
      <c r="I159" t="b">
        <f t="shared" ca="1" si="5"/>
        <v>0</v>
      </c>
      <c r="M159">
        <f>Palacsinták!A159</f>
        <v>0</v>
      </c>
      <c r="N159" t="str">
        <f t="array" ref="N159">IF(M159&lt;&gt;0,MAX(IF(Vásárlás!$C$2:$C$1000=M159,IF(ROW(Vásárlás!$C$2:$C$1000)&lt;=$K$3,IF(Vásárlás!$D$2:$D$1000&gt;0,ROW(Vásárlás!$C$2:$C$1000),0),0))),"")</f>
        <v/>
      </c>
    </row>
    <row r="160" spans="1:14" x14ac:dyDescent="0.25">
      <c r="A160">
        <f ca="1">RANDBETWEEN(1,60*MINUTE('Üzleti adatok'!$B$3))</f>
        <v>76</v>
      </c>
      <c r="B160">
        <f ca="1">Vásárlás!B160</f>
        <v>1</v>
      </c>
      <c r="C160" t="str">
        <f ca="1">Vásárlás!C160</f>
        <v>Túrós</v>
      </c>
      <c r="D160">
        <f t="array" aca="1" ref="D160" ca="1">INDEX(Palacsinták!$C$2:$C$1000,MATCH(Segéd!C160,Palacsinták!$A$2:$A$1000,0))-((SUM(IF($C$2:C160=C160,$B$2:B160,0))-B160))</f>
        <v>-192</v>
      </c>
      <c r="E160">
        <f ca="1">IF(Segéd!D160&gt;Vásárlás!B160,Vásárlás!B160,MAX(Segéd!D160,0))</f>
        <v>0</v>
      </c>
      <c r="F160" s="2">
        <f ca="1">+(Segéd!E160*'Üzleti adatok'!$B$5)</f>
        <v>0</v>
      </c>
      <c r="G160" s="2">
        <f ca="1">Vásárlás!A161-Vásárlás!A160</f>
        <v>3.263888888888844E-3</v>
      </c>
      <c r="H160" s="2">
        <f t="shared" ca="1" si="4"/>
        <v>0</v>
      </c>
      <c r="I160" t="b">
        <f t="shared" ca="1" si="5"/>
        <v>0</v>
      </c>
      <c r="M160">
        <f>Palacsinták!A160</f>
        <v>0</v>
      </c>
      <c r="N160" t="str">
        <f t="array" ref="N160">IF(M160&lt;&gt;0,MAX(IF(Vásárlás!$C$2:$C$1000=M160,IF(ROW(Vásárlás!$C$2:$C$1000)&lt;=$K$3,IF(Vásárlás!$D$2:$D$1000&gt;0,ROW(Vásárlás!$C$2:$C$1000),0),0))),"")</f>
        <v/>
      </c>
    </row>
    <row r="161" spans="1:14" x14ac:dyDescent="0.25">
      <c r="A161">
        <f ca="1">RANDBETWEEN(1,60*MINUTE('Üzleti adatok'!$B$3))</f>
        <v>282</v>
      </c>
      <c r="B161">
        <f ca="1">Vásárlás!B161</f>
        <v>3</v>
      </c>
      <c r="C161" t="str">
        <f ca="1">Vásárlás!C161</f>
        <v>Lekváros</v>
      </c>
      <c r="D161">
        <f t="array" aca="1" ref="D161" ca="1">INDEX(Palacsinták!$C$2:$C$1000,MATCH(Segéd!C161,Palacsinták!$A$2:$A$1000,0))-((SUM(IF($C$2:C161=C161,$B$2:B161,0))-B161))</f>
        <v>-41</v>
      </c>
      <c r="E161">
        <f ca="1">IF(Segéd!D161&gt;Vásárlás!B161,Vásárlás!B161,MAX(Segéd!D161,0))</f>
        <v>0</v>
      </c>
      <c r="F161" s="2">
        <f ca="1">+(Segéd!E161*'Üzleti adatok'!$B$5)</f>
        <v>0</v>
      </c>
      <c r="G161" s="2">
        <f ca="1">Vásárlás!A162-Vásárlás!A161</f>
        <v>2.9398148148148673E-3</v>
      </c>
      <c r="H161" s="2">
        <f t="shared" ca="1" si="4"/>
        <v>0</v>
      </c>
      <c r="I161" t="b">
        <f t="shared" ca="1" si="5"/>
        <v>0</v>
      </c>
      <c r="M161">
        <f>Palacsinták!A161</f>
        <v>0</v>
      </c>
      <c r="N161" t="str">
        <f t="array" ref="N161">IF(M161&lt;&gt;0,MAX(IF(Vásárlás!$C$2:$C$1000=M161,IF(ROW(Vásárlás!$C$2:$C$1000)&lt;=$K$3,IF(Vásárlás!$D$2:$D$1000&gt;0,ROW(Vásárlás!$C$2:$C$1000),0),0))),"")</f>
        <v/>
      </c>
    </row>
    <row r="162" spans="1:14" x14ac:dyDescent="0.25">
      <c r="A162">
        <f ca="1">RANDBETWEEN(1,60*MINUTE('Üzleti adatok'!$B$3))</f>
        <v>254</v>
      </c>
      <c r="B162">
        <f ca="1">Vásárlás!B162</f>
        <v>2</v>
      </c>
      <c r="C162" t="str">
        <f ca="1">Vásárlás!C162</f>
        <v>Lekváros</v>
      </c>
      <c r="D162">
        <f t="array" aca="1" ref="D162" ca="1">INDEX(Palacsinták!$C$2:$C$1000,MATCH(Segéd!C162,Palacsinták!$A$2:$A$1000,0))-((SUM(IF($C$2:C162=C162,$B$2:B162,0))-B162))</f>
        <v>-44</v>
      </c>
      <c r="E162">
        <f ca="1">IF(Segéd!D162&gt;Vásárlás!B162,Vásárlás!B162,MAX(Segéd!D162,0))</f>
        <v>0</v>
      </c>
      <c r="F162" s="2">
        <f ca="1">+(Segéd!E162*'Üzleti adatok'!$B$5)</f>
        <v>0</v>
      </c>
      <c r="G162" s="2">
        <f ca="1">Vásárlás!A163-Vásárlás!A162</f>
        <v>1.2962962962963509E-3</v>
      </c>
      <c r="H162" s="2">
        <f t="shared" ca="1" si="4"/>
        <v>0</v>
      </c>
      <c r="I162" t="b">
        <f t="shared" ca="1" si="5"/>
        <v>0</v>
      </c>
      <c r="M162">
        <f>Palacsinták!A162</f>
        <v>0</v>
      </c>
      <c r="N162" t="str">
        <f t="array" ref="N162">IF(M162&lt;&gt;0,MAX(IF(Vásárlás!$C$2:$C$1000=M162,IF(ROW(Vásárlás!$C$2:$C$1000)&lt;=$K$3,IF(Vásárlás!$D$2:$D$1000&gt;0,ROW(Vásárlás!$C$2:$C$1000),0),0))),"")</f>
        <v/>
      </c>
    </row>
    <row r="163" spans="1:14" x14ac:dyDescent="0.25">
      <c r="A163">
        <f ca="1">RANDBETWEEN(1,60*MINUTE('Üzleti adatok'!$B$3))</f>
        <v>112</v>
      </c>
      <c r="B163">
        <f ca="1">Vásárlás!B163</f>
        <v>1</v>
      </c>
      <c r="C163" t="str">
        <f ca="1">Vásárlás!C163</f>
        <v>Nutellás</v>
      </c>
      <c r="D163">
        <f t="array" aca="1" ref="D163" ca="1">INDEX(Palacsinták!$C$2:$C$1000,MATCH(Segéd!C163,Palacsinták!$A$2:$A$1000,0))-((SUM(IF($C$2:C163=C163,$B$2:B163,0))-B163))</f>
        <v>-86</v>
      </c>
      <c r="E163">
        <f ca="1">IF(Segéd!D163&gt;Vásárlás!B163,Vásárlás!B163,MAX(Segéd!D163,0))</f>
        <v>0</v>
      </c>
      <c r="F163" s="2">
        <f ca="1">+(Segéd!E163*'Üzleti adatok'!$B$5)</f>
        <v>0</v>
      </c>
      <c r="G163" s="2">
        <f ca="1">Vásárlás!A164-Vásárlás!A163</f>
        <v>2.9513888888889062E-3</v>
      </c>
      <c r="H163" s="2">
        <f t="shared" ca="1" si="4"/>
        <v>0</v>
      </c>
      <c r="I163" t="b">
        <f t="shared" ca="1" si="5"/>
        <v>0</v>
      </c>
      <c r="M163">
        <f>Palacsinták!A163</f>
        <v>0</v>
      </c>
      <c r="N163" t="str">
        <f t="array" ref="N163">IF(M163&lt;&gt;0,MAX(IF(Vásárlás!$C$2:$C$1000=M163,IF(ROW(Vásárlás!$C$2:$C$1000)&lt;=$K$3,IF(Vásárlás!$D$2:$D$1000&gt;0,ROW(Vásárlás!$C$2:$C$1000),0),0))),"")</f>
        <v/>
      </c>
    </row>
    <row r="164" spans="1:14" x14ac:dyDescent="0.25">
      <c r="A164">
        <f ca="1">RANDBETWEEN(1,60*MINUTE('Üzleti adatok'!$B$3))</f>
        <v>255</v>
      </c>
      <c r="B164">
        <f ca="1">Vásárlás!B164</f>
        <v>5</v>
      </c>
      <c r="C164" t="str">
        <f ca="1">Vásárlás!C164</f>
        <v>Lekváros</v>
      </c>
      <c r="D164">
        <f t="array" aca="1" ref="D164" ca="1">INDEX(Palacsinták!$C$2:$C$1000,MATCH(Segéd!C164,Palacsinták!$A$2:$A$1000,0))-((SUM(IF($C$2:C164=C164,$B$2:B164,0))-B164))</f>
        <v>-46</v>
      </c>
      <c r="E164">
        <f ca="1">IF(Segéd!D164&gt;Vásárlás!B164,Vásárlás!B164,MAX(Segéd!D164,0))</f>
        <v>0</v>
      </c>
      <c r="F164" s="2">
        <f ca="1">+(Segéd!E164*'Üzleti adatok'!$B$5)</f>
        <v>0</v>
      </c>
      <c r="G164" s="2">
        <f ca="1">Vásárlás!A165-Vásárlás!A164</f>
        <v>2.7199074074074625E-3</v>
      </c>
      <c r="H164" s="2">
        <f t="shared" ca="1" si="4"/>
        <v>0</v>
      </c>
      <c r="I164" t="b">
        <f t="shared" ca="1" si="5"/>
        <v>0</v>
      </c>
      <c r="M164">
        <f>Palacsinták!A164</f>
        <v>0</v>
      </c>
      <c r="N164" t="str">
        <f t="array" ref="N164">IF(M164&lt;&gt;0,MAX(IF(Vásárlás!$C$2:$C$1000=M164,IF(ROW(Vásárlás!$C$2:$C$1000)&lt;=$K$3,IF(Vásárlás!$D$2:$D$1000&gt;0,ROW(Vásárlás!$C$2:$C$1000),0),0))),"")</f>
        <v/>
      </c>
    </row>
    <row r="165" spans="1:14" x14ac:dyDescent="0.25">
      <c r="A165">
        <f ca="1">RANDBETWEEN(1,60*MINUTE('Üzleti adatok'!$B$3))</f>
        <v>235</v>
      </c>
      <c r="B165">
        <f ca="1">Vásárlás!B165</f>
        <v>2</v>
      </c>
      <c r="C165" t="str">
        <f ca="1">Vásárlás!C165</f>
        <v>Lekváros</v>
      </c>
      <c r="D165">
        <f t="array" aca="1" ref="D165" ca="1">INDEX(Palacsinták!$C$2:$C$1000,MATCH(Segéd!C165,Palacsinták!$A$2:$A$1000,0))-((SUM(IF($C$2:C165=C165,$B$2:B165,0))-B165))</f>
        <v>-51</v>
      </c>
      <c r="E165">
        <f ca="1">IF(Segéd!D165&gt;Vásárlás!B165,Vásárlás!B165,MAX(Segéd!D165,0))</f>
        <v>0</v>
      </c>
      <c r="F165" s="2">
        <f ca="1">+(Segéd!E165*'Üzleti adatok'!$B$5)</f>
        <v>0</v>
      </c>
      <c r="G165" s="2">
        <f ca="1">Vásárlás!A166-Vásárlás!A165</f>
        <v>3.1828703703703498E-3</v>
      </c>
      <c r="H165" s="2">
        <f t="shared" ca="1" si="4"/>
        <v>0</v>
      </c>
      <c r="I165" t="b">
        <f t="shared" ca="1" si="5"/>
        <v>0</v>
      </c>
      <c r="M165">
        <f>Palacsinták!A165</f>
        <v>0</v>
      </c>
      <c r="N165" t="str">
        <f t="array" ref="N165">IF(M165&lt;&gt;0,MAX(IF(Vásárlás!$C$2:$C$1000=M165,IF(ROW(Vásárlás!$C$2:$C$1000)&lt;=$K$3,IF(Vásárlás!$D$2:$D$1000&gt;0,ROW(Vásárlás!$C$2:$C$1000),0),0))),"")</f>
        <v/>
      </c>
    </row>
    <row r="166" spans="1:14" x14ac:dyDescent="0.25">
      <c r="A166">
        <f ca="1">RANDBETWEEN(1,60*MINUTE('Üzleti adatok'!$B$3))</f>
        <v>275</v>
      </c>
      <c r="B166">
        <f ca="1">Vásárlás!B166</f>
        <v>1</v>
      </c>
      <c r="C166" t="str">
        <f ca="1">Vásárlás!C166</f>
        <v>Nutellás</v>
      </c>
      <c r="D166">
        <f t="array" aca="1" ref="D166" ca="1">INDEX(Palacsinták!$C$2:$C$1000,MATCH(Segéd!C166,Palacsinták!$A$2:$A$1000,0))-((SUM(IF($C$2:C166=C166,$B$2:B166,0))-B166))</f>
        <v>-87</v>
      </c>
      <c r="E166">
        <f ca="1">IF(Segéd!D166&gt;Vásárlás!B166,Vásárlás!B166,MAX(Segéd!D166,0))</f>
        <v>0</v>
      </c>
      <c r="F166" s="2">
        <f ca="1">+(Segéd!E166*'Üzleti adatok'!$B$5)</f>
        <v>0</v>
      </c>
      <c r="G166" s="2">
        <f ca="1">Vásárlás!A167-Vásárlás!A166</f>
        <v>1.7708333333333881E-3</v>
      </c>
      <c r="H166" s="2">
        <f t="shared" ca="1" si="4"/>
        <v>0</v>
      </c>
      <c r="I166" t="b">
        <f t="shared" ca="1" si="5"/>
        <v>0</v>
      </c>
      <c r="M166">
        <f>Palacsinták!A166</f>
        <v>0</v>
      </c>
      <c r="N166" t="str">
        <f t="array" ref="N166">IF(M166&lt;&gt;0,MAX(IF(Vásárlás!$C$2:$C$1000=M166,IF(ROW(Vásárlás!$C$2:$C$1000)&lt;=$K$3,IF(Vásárlás!$D$2:$D$1000&gt;0,ROW(Vásárlás!$C$2:$C$1000),0),0))),"")</f>
        <v/>
      </c>
    </row>
    <row r="167" spans="1:14" x14ac:dyDescent="0.25">
      <c r="A167">
        <f ca="1">RANDBETWEEN(1,60*MINUTE('Üzleti adatok'!$B$3))</f>
        <v>153</v>
      </c>
      <c r="B167">
        <f ca="1">Vásárlás!B167</f>
        <v>1</v>
      </c>
      <c r="C167" t="str">
        <f ca="1">Vásárlás!C167</f>
        <v>Túrós</v>
      </c>
      <c r="D167">
        <f t="array" aca="1" ref="D167" ca="1">INDEX(Palacsinták!$C$2:$C$1000,MATCH(Segéd!C167,Palacsinták!$A$2:$A$1000,0))-((SUM(IF($C$2:C167=C167,$B$2:B167,0))-B167))</f>
        <v>-193</v>
      </c>
      <c r="E167">
        <f ca="1">IF(Segéd!D167&gt;Vásárlás!B167,Vásárlás!B167,MAX(Segéd!D167,0))</f>
        <v>0</v>
      </c>
      <c r="F167" s="2">
        <f ca="1">+(Segéd!E167*'Üzleti adatok'!$B$5)</f>
        <v>0</v>
      </c>
      <c r="G167" s="2">
        <f ca="1">Vásárlás!A168-Vásárlás!A167</f>
        <v>3.263888888888844E-3</v>
      </c>
      <c r="H167" s="2">
        <f t="shared" ca="1" si="4"/>
        <v>0</v>
      </c>
      <c r="I167" t="b">
        <f t="shared" ca="1" si="5"/>
        <v>0</v>
      </c>
      <c r="M167">
        <f>Palacsinták!A167</f>
        <v>0</v>
      </c>
      <c r="N167" t="str">
        <f t="array" ref="N167">IF(M167&lt;&gt;0,MAX(IF(Vásárlás!$C$2:$C$1000=M167,IF(ROW(Vásárlás!$C$2:$C$1000)&lt;=$K$3,IF(Vásárlás!$D$2:$D$1000&gt;0,ROW(Vásárlás!$C$2:$C$1000),0),0))),"")</f>
        <v/>
      </c>
    </row>
    <row r="168" spans="1:14" x14ac:dyDescent="0.25">
      <c r="A168">
        <f ca="1">RANDBETWEEN(1,60*MINUTE('Üzleti adatok'!$B$3))</f>
        <v>282</v>
      </c>
      <c r="B168">
        <f ca="1">Vásárlás!B168</f>
        <v>1</v>
      </c>
      <c r="C168" t="str">
        <f ca="1">Vásárlás!C168</f>
        <v>Túrós</v>
      </c>
      <c r="D168">
        <f t="array" aca="1" ref="D168" ca="1">INDEX(Palacsinták!$C$2:$C$1000,MATCH(Segéd!C168,Palacsinták!$A$2:$A$1000,0))-((SUM(IF($C$2:C168=C168,$B$2:B168,0))-B168))</f>
        <v>-194</v>
      </c>
      <c r="E168">
        <f ca="1">IF(Segéd!D168&gt;Vásárlás!B168,Vásárlás!B168,MAX(Segéd!D168,0))</f>
        <v>0</v>
      </c>
      <c r="F168" s="2">
        <f ca="1">+(Segéd!E168*'Üzleti adatok'!$B$5)</f>
        <v>0</v>
      </c>
      <c r="G168" s="2">
        <f ca="1">Vásárlás!A169-Vásárlás!A168</f>
        <v>3.067129629629628E-3</v>
      </c>
      <c r="H168" s="2">
        <f t="shared" ca="1" si="4"/>
        <v>0</v>
      </c>
      <c r="I168" t="b">
        <f t="shared" ca="1" si="5"/>
        <v>0</v>
      </c>
      <c r="M168">
        <f>Palacsinták!A168</f>
        <v>0</v>
      </c>
      <c r="N168" t="str">
        <f t="array" ref="N168">IF(M168&lt;&gt;0,MAX(IF(Vásárlás!$C$2:$C$1000=M168,IF(ROW(Vásárlás!$C$2:$C$1000)&lt;=$K$3,IF(Vásárlás!$D$2:$D$1000&gt;0,ROW(Vásárlás!$C$2:$C$1000),0),0))),"")</f>
        <v/>
      </c>
    </row>
    <row r="169" spans="1:14" x14ac:dyDescent="0.25">
      <c r="A169">
        <f ca="1">RANDBETWEEN(1,60*MINUTE('Üzleti adatok'!$B$3))</f>
        <v>265</v>
      </c>
      <c r="B169">
        <f ca="1">Vásárlás!B169</f>
        <v>4</v>
      </c>
      <c r="C169" t="str">
        <f ca="1">Vásárlás!C169</f>
        <v>Nutellás</v>
      </c>
      <c r="D169">
        <f t="array" aca="1" ref="D169" ca="1">INDEX(Palacsinták!$C$2:$C$1000,MATCH(Segéd!C169,Palacsinták!$A$2:$A$1000,0))-((SUM(IF($C$2:C169=C169,$B$2:B169,0))-B169))</f>
        <v>-88</v>
      </c>
      <c r="E169">
        <f ca="1">IF(Segéd!D169&gt;Vásárlás!B169,Vásárlás!B169,MAX(Segéd!D169,0))</f>
        <v>0</v>
      </c>
      <c r="F169" s="2">
        <f ca="1">+(Segéd!E169*'Üzleti adatok'!$B$5)</f>
        <v>0</v>
      </c>
      <c r="G169" s="2">
        <f ca="1">Vásárlás!A170-Vásárlás!A169</f>
        <v>8.217592592593137E-4</v>
      </c>
      <c r="H169" s="2">
        <f t="shared" ca="1" si="4"/>
        <v>0</v>
      </c>
      <c r="I169" t="b">
        <f t="shared" ca="1" si="5"/>
        <v>0</v>
      </c>
      <c r="M169">
        <f>Palacsinták!A169</f>
        <v>0</v>
      </c>
      <c r="N169" t="str">
        <f t="array" ref="N169">IF(M169&lt;&gt;0,MAX(IF(Vásárlás!$C$2:$C$1000=M169,IF(ROW(Vásárlás!$C$2:$C$1000)&lt;=$K$3,IF(Vásárlás!$D$2:$D$1000&gt;0,ROW(Vásárlás!$C$2:$C$1000),0),0))),"")</f>
        <v/>
      </c>
    </row>
    <row r="170" spans="1:14" x14ac:dyDescent="0.25">
      <c r="A170">
        <f ca="1">RANDBETWEEN(1,60*MINUTE('Üzleti adatok'!$B$3))</f>
        <v>71</v>
      </c>
      <c r="B170">
        <f ca="1">Vásárlás!B170</f>
        <v>5</v>
      </c>
      <c r="C170" t="str">
        <f ca="1">Vásárlás!C170</f>
        <v>Túrós</v>
      </c>
      <c r="D170">
        <f t="array" aca="1" ref="D170" ca="1">INDEX(Palacsinták!$C$2:$C$1000,MATCH(Segéd!C170,Palacsinták!$A$2:$A$1000,0))-((SUM(IF($C$2:C170=C170,$B$2:B170,0))-B170))</f>
        <v>-195</v>
      </c>
      <c r="E170">
        <f ca="1">IF(Segéd!D170&gt;Vásárlás!B170,Vásárlás!B170,MAX(Segéd!D170,0))</f>
        <v>0</v>
      </c>
      <c r="F170" s="2">
        <f ca="1">+(Segéd!E170*'Üzleti adatok'!$B$5)</f>
        <v>0</v>
      </c>
      <c r="G170" s="2">
        <f ca="1">Vásárlás!A171-Vásárlás!A170</f>
        <v>1.6666666666667052E-3</v>
      </c>
      <c r="H170" s="2">
        <f t="shared" ca="1" si="4"/>
        <v>0</v>
      </c>
      <c r="I170" t="b">
        <f t="shared" ca="1" si="5"/>
        <v>0</v>
      </c>
      <c r="M170">
        <f>Palacsinták!A170</f>
        <v>0</v>
      </c>
      <c r="N170" t="str">
        <f t="array" ref="N170">IF(M170&lt;&gt;0,MAX(IF(Vásárlás!$C$2:$C$1000=M170,IF(ROW(Vásárlás!$C$2:$C$1000)&lt;=$K$3,IF(Vásárlás!$D$2:$D$1000&gt;0,ROW(Vásárlás!$C$2:$C$1000),0),0))),"")</f>
        <v/>
      </c>
    </row>
    <row r="171" spans="1:14" x14ac:dyDescent="0.25">
      <c r="A171">
        <f ca="1">RANDBETWEEN(1,60*MINUTE('Üzleti adatok'!$B$3))</f>
        <v>144</v>
      </c>
      <c r="B171">
        <f ca="1">Vásárlás!B171</f>
        <v>2</v>
      </c>
      <c r="C171" t="str">
        <f ca="1">Vásárlás!C171</f>
        <v>Nutellás</v>
      </c>
      <c r="D171">
        <f t="array" aca="1" ref="D171" ca="1">INDEX(Palacsinták!$C$2:$C$1000,MATCH(Segéd!C171,Palacsinták!$A$2:$A$1000,0))-((SUM(IF($C$2:C171=C171,$B$2:B171,0))-B171))</f>
        <v>-92</v>
      </c>
      <c r="E171">
        <f ca="1">IF(Segéd!D171&gt;Vásárlás!B171,Vásárlás!B171,MAX(Segéd!D171,0))</f>
        <v>0</v>
      </c>
      <c r="F171" s="2">
        <f ca="1">+(Segéd!E171*'Üzleti adatok'!$B$5)</f>
        <v>0</v>
      </c>
      <c r="G171" s="2">
        <f ca="1">Vásárlás!A172-Vásárlás!A171</f>
        <v>2.2337962962962754E-3</v>
      </c>
      <c r="H171" s="2">
        <f t="shared" ca="1" si="4"/>
        <v>0</v>
      </c>
      <c r="I171" t="b">
        <f t="shared" ca="1" si="5"/>
        <v>0</v>
      </c>
      <c r="M171">
        <f>Palacsinták!A171</f>
        <v>0</v>
      </c>
      <c r="N171" t="str">
        <f t="array" ref="N171">IF(M171&lt;&gt;0,MAX(IF(Vásárlás!$C$2:$C$1000=M171,IF(ROW(Vásárlás!$C$2:$C$1000)&lt;=$K$3,IF(Vásárlás!$D$2:$D$1000&gt;0,ROW(Vásárlás!$C$2:$C$1000),0),0))),"")</f>
        <v/>
      </c>
    </row>
    <row r="172" spans="1:14" x14ac:dyDescent="0.25">
      <c r="A172">
        <f ca="1">RANDBETWEEN(1,60*MINUTE('Üzleti adatok'!$B$3))</f>
        <v>193</v>
      </c>
      <c r="B172">
        <f ca="1">Vásárlás!B172</f>
        <v>1</v>
      </c>
      <c r="C172" t="str">
        <f ca="1">Vásárlás!C172</f>
        <v>Lekváros</v>
      </c>
      <c r="D172">
        <f t="array" aca="1" ref="D172" ca="1">INDEX(Palacsinták!$C$2:$C$1000,MATCH(Segéd!C172,Palacsinták!$A$2:$A$1000,0))-((SUM(IF($C$2:C172=C172,$B$2:B172,0))-B172))</f>
        <v>-53</v>
      </c>
      <c r="E172">
        <f ca="1">IF(Segéd!D172&gt;Vásárlás!B172,Vásárlás!B172,MAX(Segéd!D172,0))</f>
        <v>0</v>
      </c>
      <c r="F172" s="2">
        <f ca="1">+(Segéd!E172*'Üzleti adatok'!$B$5)</f>
        <v>0</v>
      </c>
      <c r="G172" s="2">
        <f ca="1">Vásárlás!A173-Vásárlás!A172</f>
        <v>1.782407407407427E-3</v>
      </c>
      <c r="H172" s="2">
        <f t="shared" ca="1" si="4"/>
        <v>0</v>
      </c>
      <c r="I172" t="b">
        <f t="shared" ca="1" si="5"/>
        <v>0</v>
      </c>
      <c r="M172">
        <f>Palacsinták!A172</f>
        <v>0</v>
      </c>
      <c r="N172" t="str">
        <f t="array" ref="N172">IF(M172&lt;&gt;0,MAX(IF(Vásárlás!$C$2:$C$1000=M172,IF(ROW(Vásárlás!$C$2:$C$1000)&lt;=$K$3,IF(Vásárlás!$D$2:$D$1000&gt;0,ROW(Vásárlás!$C$2:$C$1000),0),0))),"")</f>
        <v/>
      </c>
    </row>
    <row r="173" spans="1:14" x14ac:dyDescent="0.25">
      <c r="A173">
        <f ca="1">RANDBETWEEN(1,60*MINUTE('Üzleti adatok'!$B$3))</f>
        <v>154</v>
      </c>
      <c r="B173">
        <f ca="1">Vásárlás!B173</f>
        <v>5</v>
      </c>
      <c r="C173" t="str">
        <f ca="1">Vásárlás!C173</f>
        <v>Nutellás</v>
      </c>
      <c r="D173">
        <f t="array" aca="1" ref="D173" ca="1">INDEX(Palacsinták!$C$2:$C$1000,MATCH(Segéd!C173,Palacsinták!$A$2:$A$1000,0))-((SUM(IF($C$2:C173=C173,$B$2:B173,0))-B173))</f>
        <v>-94</v>
      </c>
      <c r="E173">
        <f ca="1">IF(Segéd!D173&gt;Vásárlás!B173,Vásárlás!B173,MAX(Segéd!D173,0))</f>
        <v>0</v>
      </c>
      <c r="F173" s="2">
        <f ca="1">+(Segéd!E173*'Üzleti adatok'!$B$5)</f>
        <v>0</v>
      </c>
      <c r="G173" s="2">
        <f ca="1">Vásárlás!A174-Vásárlás!A173</f>
        <v>1.8055555555555047E-3</v>
      </c>
      <c r="H173" s="2">
        <f t="shared" ca="1" si="4"/>
        <v>0</v>
      </c>
      <c r="I173" t="b">
        <f t="shared" ca="1" si="5"/>
        <v>0</v>
      </c>
      <c r="M173">
        <f>Palacsinták!A173</f>
        <v>0</v>
      </c>
      <c r="N173" t="str">
        <f t="array" ref="N173">IF(M173&lt;&gt;0,MAX(IF(Vásárlás!$C$2:$C$1000=M173,IF(ROW(Vásárlás!$C$2:$C$1000)&lt;=$K$3,IF(Vásárlás!$D$2:$D$1000&gt;0,ROW(Vásárlás!$C$2:$C$1000),0),0))),"")</f>
        <v/>
      </c>
    </row>
    <row r="174" spans="1:14" x14ac:dyDescent="0.25">
      <c r="A174">
        <f ca="1">RANDBETWEEN(1,60*MINUTE('Üzleti adatok'!$B$3))</f>
        <v>156</v>
      </c>
      <c r="B174">
        <f ca="1">Vásárlás!B174</f>
        <v>5</v>
      </c>
      <c r="C174" t="str">
        <f ca="1">Vásárlás!C174</f>
        <v>Túrós</v>
      </c>
      <c r="D174">
        <f t="array" aca="1" ref="D174" ca="1">INDEX(Palacsinták!$C$2:$C$1000,MATCH(Segéd!C174,Palacsinták!$A$2:$A$1000,0))-((SUM(IF($C$2:C174=C174,$B$2:B174,0))-B174))</f>
        <v>-200</v>
      </c>
      <c r="E174">
        <f ca="1">IF(Segéd!D174&gt;Vásárlás!B174,Vásárlás!B174,MAX(Segéd!D174,0))</f>
        <v>0</v>
      </c>
      <c r="F174" s="2">
        <f ca="1">+(Segéd!E174*'Üzleti adatok'!$B$5)</f>
        <v>0</v>
      </c>
      <c r="G174" s="2">
        <f ca="1">Vásárlás!A175-Vásárlás!A174</f>
        <v>2.962962962962945E-3</v>
      </c>
      <c r="H174" s="2">
        <f t="shared" ca="1" si="4"/>
        <v>0</v>
      </c>
      <c r="I174" t="b">
        <f t="shared" ca="1" si="5"/>
        <v>0</v>
      </c>
      <c r="M174">
        <f>Palacsinták!A174</f>
        <v>0</v>
      </c>
      <c r="N174" t="str">
        <f t="array" ref="N174">IF(M174&lt;&gt;0,MAX(IF(Vásárlás!$C$2:$C$1000=M174,IF(ROW(Vásárlás!$C$2:$C$1000)&lt;=$K$3,IF(Vásárlás!$D$2:$D$1000&gt;0,ROW(Vásárlás!$C$2:$C$1000),0),0))),"")</f>
        <v/>
      </c>
    </row>
    <row r="175" spans="1:14" x14ac:dyDescent="0.25">
      <c r="A175">
        <f ca="1">RANDBETWEEN(1,60*MINUTE('Üzleti adatok'!$B$3))</f>
        <v>256</v>
      </c>
      <c r="B175">
        <f ca="1">Vásárlás!B175</f>
        <v>4</v>
      </c>
      <c r="C175" t="str">
        <f ca="1">Vásárlás!C175</f>
        <v>Lekváros</v>
      </c>
      <c r="D175">
        <f t="array" aca="1" ref="D175" ca="1">INDEX(Palacsinták!$C$2:$C$1000,MATCH(Segéd!C175,Palacsinták!$A$2:$A$1000,0))-((SUM(IF($C$2:C175=C175,$B$2:B175,0))-B175))</f>
        <v>-54</v>
      </c>
      <c r="E175">
        <f ca="1">IF(Segéd!D175&gt;Vásárlás!B175,Vásárlás!B175,MAX(Segéd!D175,0))</f>
        <v>0</v>
      </c>
      <c r="F175" s="2">
        <f ca="1">+(Segéd!E175*'Üzleti adatok'!$B$5)</f>
        <v>0</v>
      </c>
      <c r="G175" s="2">
        <f ca="1">Vásárlás!A176-Vásárlás!A175</f>
        <v>1.0648148148147962E-3</v>
      </c>
      <c r="H175" s="2">
        <f t="shared" ca="1" si="4"/>
        <v>0</v>
      </c>
      <c r="I175" t="b">
        <f t="shared" ca="1" si="5"/>
        <v>0</v>
      </c>
      <c r="M175">
        <f>Palacsinták!A175</f>
        <v>0</v>
      </c>
      <c r="N175" t="str">
        <f t="array" ref="N175">IF(M175&lt;&gt;0,MAX(IF(Vásárlás!$C$2:$C$1000=M175,IF(ROW(Vásárlás!$C$2:$C$1000)&lt;=$K$3,IF(Vásárlás!$D$2:$D$1000&gt;0,ROW(Vásárlás!$C$2:$C$1000),0),0))),"")</f>
        <v/>
      </c>
    </row>
    <row r="176" spans="1:14" x14ac:dyDescent="0.25">
      <c r="A176">
        <f ca="1">RANDBETWEEN(1,60*MINUTE('Üzleti adatok'!$B$3))</f>
        <v>92</v>
      </c>
      <c r="B176">
        <f ca="1">Vásárlás!B176</f>
        <v>3</v>
      </c>
      <c r="C176" t="str">
        <f ca="1">Vásárlás!C176</f>
        <v>Lekváros</v>
      </c>
      <c r="D176">
        <f t="array" aca="1" ref="D176" ca="1">INDEX(Palacsinták!$C$2:$C$1000,MATCH(Segéd!C176,Palacsinták!$A$2:$A$1000,0))-((SUM(IF($C$2:C176=C176,$B$2:B176,0))-B176))</f>
        <v>-58</v>
      </c>
      <c r="E176">
        <f ca="1">IF(Segéd!D176&gt;Vásárlás!B176,Vásárlás!B176,MAX(Segéd!D176,0))</f>
        <v>0</v>
      </c>
      <c r="F176" s="2">
        <f ca="1">+(Segéd!E176*'Üzleti adatok'!$B$5)</f>
        <v>0</v>
      </c>
      <c r="G176" s="2">
        <f ca="1">Vásárlás!A177-Vásárlás!A176</f>
        <v>2.476851851851869E-3</v>
      </c>
      <c r="H176" s="2">
        <f t="shared" ca="1" si="4"/>
        <v>0</v>
      </c>
      <c r="I176" t="b">
        <f t="shared" ca="1" si="5"/>
        <v>0</v>
      </c>
      <c r="M176">
        <f>Palacsinták!A176</f>
        <v>0</v>
      </c>
      <c r="N176" t="str">
        <f t="array" ref="N176">IF(M176&lt;&gt;0,MAX(IF(Vásárlás!$C$2:$C$1000=M176,IF(ROW(Vásárlás!$C$2:$C$1000)&lt;=$K$3,IF(Vásárlás!$D$2:$D$1000&gt;0,ROW(Vásárlás!$C$2:$C$1000),0),0))),"")</f>
        <v/>
      </c>
    </row>
    <row r="177" spans="1:14" x14ac:dyDescent="0.25">
      <c r="A177">
        <f ca="1">RANDBETWEEN(1,60*MINUTE('Üzleti adatok'!$B$3))</f>
        <v>214</v>
      </c>
      <c r="B177">
        <f ca="1">Vásárlás!B177</f>
        <v>1</v>
      </c>
      <c r="C177" t="str">
        <f ca="1">Vásárlás!C177</f>
        <v>Lekváros</v>
      </c>
      <c r="D177">
        <f t="array" aca="1" ref="D177" ca="1">INDEX(Palacsinták!$C$2:$C$1000,MATCH(Segéd!C177,Palacsinták!$A$2:$A$1000,0))-((SUM(IF($C$2:C177=C177,$B$2:B177,0))-B177))</f>
        <v>-61</v>
      </c>
      <c r="E177">
        <f ca="1">IF(Segéd!D177&gt;Vásárlás!B177,Vásárlás!B177,MAX(Segéd!D177,0))</f>
        <v>0</v>
      </c>
      <c r="F177" s="2">
        <f ca="1">+(Segéd!E177*'Üzleti adatok'!$B$5)</f>
        <v>0</v>
      </c>
      <c r="G177" s="2">
        <f ca="1">Vásárlás!A178-Vásárlás!A177</f>
        <v>3.2523148148148051E-3</v>
      </c>
      <c r="H177" s="2">
        <f t="shared" ca="1" si="4"/>
        <v>0</v>
      </c>
      <c r="I177" t="b">
        <f t="shared" ca="1" si="5"/>
        <v>0</v>
      </c>
      <c r="M177">
        <f>Palacsinták!A177</f>
        <v>0</v>
      </c>
      <c r="N177" t="str">
        <f t="array" ref="N177">IF(M177&lt;&gt;0,MAX(IF(Vásárlás!$C$2:$C$1000=M177,IF(ROW(Vásárlás!$C$2:$C$1000)&lt;=$K$3,IF(Vásárlás!$D$2:$D$1000&gt;0,ROW(Vásárlás!$C$2:$C$1000),0),0))),"")</f>
        <v/>
      </c>
    </row>
    <row r="178" spans="1:14" x14ac:dyDescent="0.25">
      <c r="A178">
        <f ca="1">RANDBETWEEN(1,60*MINUTE('Üzleti adatok'!$B$3))</f>
        <v>281</v>
      </c>
      <c r="B178">
        <f ca="1">Vásárlás!B178</f>
        <v>2</v>
      </c>
      <c r="C178" t="str">
        <f ca="1">Vásárlás!C178</f>
        <v>Lekváros</v>
      </c>
      <c r="D178">
        <f t="array" aca="1" ref="D178" ca="1">INDEX(Palacsinták!$C$2:$C$1000,MATCH(Segéd!C178,Palacsinták!$A$2:$A$1000,0))-((SUM(IF($C$2:C178=C178,$B$2:B178,0))-B178))</f>
        <v>-62</v>
      </c>
      <c r="E178">
        <f ca="1">IF(Segéd!D178&gt;Vásárlás!B178,Vásárlás!B178,MAX(Segéd!D178,0))</f>
        <v>0</v>
      </c>
      <c r="F178" s="2">
        <f ca="1">+(Segéd!E178*'Üzleti adatok'!$B$5)</f>
        <v>0</v>
      </c>
      <c r="G178" s="2">
        <f ca="1">Vásárlás!A179-Vásárlás!A178</f>
        <v>5.9027777777775903E-4</v>
      </c>
      <c r="H178" s="2">
        <f t="shared" ca="1" si="4"/>
        <v>0</v>
      </c>
      <c r="I178" t="b">
        <f t="shared" ca="1" si="5"/>
        <v>0</v>
      </c>
      <c r="M178">
        <f>Palacsinták!A178</f>
        <v>0</v>
      </c>
      <c r="N178" t="str">
        <f t="array" ref="N178">IF(M178&lt;&gt;0,MAX(IF(Vásárlás!$C$2:$C$1000=M178,IF(ROW(Vásárlás!$C$2:$C$1000)&lt;=$K$3,IF(Vásárlás!$D$2:$D$1000&gt;0,ROW(Vásárlás!$C$2:$C$1000),0),0))),"")</f>
        <v/>
      </c>
    </row>
    <row r="179" spans="1:14" x14ac:dyDescent="0.25">
      <c r="A179">
        <f ca="1">RANDBETWEEN(1,60*MINUTE('Üzleti adatok'!$B$3))</f>
        <v>51</v>
      </c>
      <c r="B179">
        <f ca="1">Vásárlás!B179</f>
        <v>5</v>
      </c>
      <c r="C179" t="str">
        <f ca="1">Vásárlás!C179</f>
        <v>Nutellás</v>
      </c>
      <c r="D179">
        <f t="array" aca="1" ref="D179" ca="1">INDEX(Palacsinták!$C$2:$C$1000,MATCH(Segéd!C179,Palacsinták!$A$2:$A$1000,0))-((SUM(IF($C$2:C179=C179,$B$2:B179,0))-B179))</f>
        <v>-99</v>
      </c>
      <c r="E179">
        <f ca="1">IF(Segéd!D179&gt;Vásárlás!B179,Vásárlás!B179,MAX(Segéd!D179,0))</f>
        <v>0</v>
      </c>
      <c r="F179" s="2">
        <f ca="1">+(Segéd!E179*'Üzleti adatok'!$B$5)</f>
        <v>0</v>
      </c>
      <c r="G179" s="2">
        <f ca="1">Vásárlás!A180-Vásárlás!A179</f>
        <v>7.6388888888889728E-4</v>
      </c>
      <c r="H179" s="2">
        <f t="shared" ca="1" si="4"/>
        <v>0</v>
      </c>
      <c r="I179" t="b">
        <f t="shared" ca="1" si="5"/>
        <v>0</v>
      </c>
      <c r="M179">
        <f>Palacsinták!A179</f>
        <v>0</v>
      </c>
      <c r="N179" t="str">
        <f t="array" ref="N179">IF(M179&lt;&gt;0,MAX(IF(Vásárlás!$C$2:$C$1000=M179,IF(ROW(Vásárlás!$C$2:$C$1000)&lt;=$K$3,IF(Vásárlás!$D$2:$D$1000&gt;0,ROW(Vásárlás!$C$2:$C$1000),0),0))),"")</f>
        <v/>
      </c>
    </row>
    <row r="180" spans="1:14" x14ac:dyDescent="0.25">
      <c r="A180">
        <f ca="1">RANDBETWEEN(1,60*MINUTE('Üzleti adatok'!$B$3))</f>
        <v>66</v>
      </c>
      <c r="B180">
        <f ca="1">Vásárlás!B180</f>
        <v>3</v>
      </c>
      <c r="C180" t="str">
        <f ca="1">Vásárlás!C180</f>
        <v>Nutellás</v>
      </c>
      <c r="D180">
        <f t="array" aca="1" ref="D180" ca="1">INDEX(Palacsinták!$C$2:$C$1000,MATCH(Segéd!C180,Palacsinták!$A$2:$A$1000,0))-((SUM(IF($C$2:C180=C180,$B$2:B180,0))-B180))</f>
        <v>-104</v>
      </c>
      <c r="E180">
        <f ca="1">IF(Segéd!D180&gt;Vásárlás!B180,Vásárlás!B180,MAX(Segéd!D180,0))</f>
        <v>0</v>
      </c>
      <c r="F180" s="2">
        <f ca="1">+(Segéd!E180*'Üzleti adatok'!$B$5)</f>
        <v>0</v>
      </c>
      <c r="G180" s="2">
        <f ca="1">Vásárlás!A181-Vásárlás!A180</f>
        <v>9.2592592592588563E-4</v>
      </c>
      <c r="H180" s="2">
        <f t="shared" ca="1" si="4"/>
        <v>0</v>
      </c>
      <c r="I180" t="b">
        <f t="shared" ca="1" si="5"/>
        <v>0</v>
      </c>
      <c r="M180">
        <f>Palacsinták!A180</f>
        <v>0</v>
      </c>
      <c r="N180" t="str">
        <f t="array" ref="N180">IF(M180&lt;&gt;0,MAX(IF(Vásárlás!$C$2:$C$1000=M180,IF(ROW(Vásárlás!$C$2:$C$1000)&lt;=$K$3,IF(Vásárlás!$D$2:$D$1000&gt;0,ROW(Vásárlás!$C$2:$C$1000),0),0))),"")</f>
        <v/>
      </c>
    </row>
    <row r="181" spans="1:14" x14ac:dyDescent="0.25">
      <c r="A181">
        <f ca="1">RANDBETWEEN(1,60*MINUTE('Üzleti adatok'!$B$3))</f>
        <v>80</v>
      </c>
      <c r="B181">
        <f ca="1">Vásárlás!B181</f>
        <v>3</v>
      </c>
      <c r="C181" t="str">
        <f ca="1">Vásárlás!C181</f>
        <v>Nutellás</v>
      </c>
      <c r="D181">
        <f t="array" aca="1" ref="D181" ca="1">INDEX(Palacsinták!$C$2:$C$1000,MATCH(Segéd!C181,Palacsinták!$A$2:$A$1000,0))-((SUM(IF($C$2:C181=C181,$B$2:B181,0))-B181))</f>
        <v>-107</v>
      </c>
      <c r="E181">
        <f ca="1">IF(Segéd!D181&gt;Vásárlás!B181,Vásárlás!B181,MAX(Segéd!D181,0))</f>
        <v>0</v>
      </c>
      <c r="F181" s="2">
        <f ca="1">+(Segéd!E181*'Üzleti adatok'!$B$5)</f>
        <v>0</v>
      </c>
      <c r="G181" s="2">
        <f ca="1">Vásárlás!A182-Vásárlás!A181</f>
        <v>2.7199074074074625E-3</v>
      </c>
      <c r="H181" s="2">
        <f t="shared" ca="1" si="4"/>
        <v>0</v>
      </c>
      <c r="I181" t="b">
        <f t="shared" ca="1" si="5"/>
        <v>0</v>
      </c>
      <c r="M181">
        <f>Palacsinták!A181</f>
        <v>0</v>
      </c>
      <c r="N181" t="str">
        <f t="array" ref="N181">IF(M181&lt;&gt;0,MAX(IF(Vásárlás!$C$2:$C$1000=M181,IF(ROW(Vásárlás!$C$2:$C$1000)&lt;=$K$3,IF(Vásárlás!$D$2:$D$1000&gt;0,ROW(Vásárlás!$C$2:$C$1000),0),0))),"")</f>
        <v/>
      </c>
    </row>
    <row r="182" spans="1:14" x14ac:dyDescent="0.25">
      <c r="A182">
        <f ca="1">RANDBETWEEN(1,60*MINUTE('Üzleti adatok'!$B$3))</f>
        <v>235</v>
      </c>
      <c r="B182">
        <f ca="1">Vásárlás!B182</f>
        <v>4</v>
      </c>
      <c r="C182" t="str">
        <f ca="1">Vásárlás!C182</f>
        <v>Lekváros</v>
      </c>
      <c r="D182">
        <f t="array" aca="1" ref="D182" ca="1">INDEX(Palacsinták!$C$2:$C$1000,MATCH(Segéd!C182,Palacsinták!$A$2:$A$1000,0))-((SUM(IF($C$2:C182=C182,$B$2:B182,0))-B182))</f>
        <v>-64</v>
      </c>
      <c r="E182">
        <f ca="1">IF(Segéd!D182&gt;Vásárlás!B182,Vásárlás!B182,MAX(Segéd!D182,0))</f>
        <v>0</v>
      </c>
      <c r="F182" s="2">
        <f ca="1">+(Segéd!E182*'Üzleti adatok'!$B$5)</f>
        <v>0</v>
      </c>
      <c r="G182" s="2">
        <f ca="1">Vásárlás!A183-Vásárlás!A182</f>
        <v>2.5925925925925908E-3</v>
      </c>
      <c r="H182" s="2">
        <f t="shared" ca="1" si="4"/>
        <v>0</v>
      </c>
      <c r="I182" t="b">
        <f t="shared" ca="1" si="5"/>
        <v>0</v>
      </c>
      <c r="M182">
        <f>Palacsinták!A182</f>
        <v>0</v>
      </c>
      <c r="N182" t="str">
        <f t="array" ref="N182">IF(M182&lt;&gt;0,MAX(IF(Vásárlás!$C$2:$C$1000=M182,IF(ROW(Vásárlás!$C$2:$C$1000)&lt;=$K$3,IF(Vásárlás!$D$2:$D$1000&gt;0,ROW(Vásárlás!$C$2:$C$1000),0),0))),"")</f>
        <v/>
      </c>
    </row>
    <row r="183" spans="1:14" x14ac:dyDescent="0.25">
      <c r="A183">
        <f ca="1">RANDBETWEEN(1,60*MINUTE('Üzleti adatok'!$B$3))</f>
        <v>224</v>
      </c>
      <c r="B183">
        <f ca="1">Vásárlás!B183</f>
        <v>2</v>
      </c>
      <c r="C183" t="str">
        <f ca="1">Vásárlás!C183</f>
        <v>Túrós</v>
      </c>
      <c r="D183">
        <f t="array" aca="1" ref="D183" ca="1">INDEX(Palacsinták!$C$2:$C$1000,MATCH(Segéd!C183,Palacsinták!$A$2:$A$1000,0))-((SUM(IF($C$2:C183=C183,$B$2:B183,0))-B183))</f>
        <v>-205</v>
      </c>
      <c r="E183">
        <f ca="1">IF(Segéd!D183&gt;Vásárlás!B183,Vásárlás!B183,MAX(Segéd!D183,0))</f>
        <v>0</v>
      </c>
      <c r="F183" s="2">
        <f ca="1">+(Segéd!E183*'Üzleti adatok'!$B$5)</f>
        <v>0</v>
      </c>
      <c r="G183" s="2">
        <f ca="1">Vásárlás!A184-Vásárlás!A183</f>
        <v>2.8935185185186008E-4</v>
      </c>
      <c r="H183" s="2">
        <f t="shared" ca="1" si="4"/>
        <v>0</v>
      </c>
      <c r="I183" t="b">
        <f t="shared" ca="1" si="5"/>
        <v>0</v>
      </c>
      <c r="M183">
        <f>Palacsinták!A183</f>
        <v>0</v>
      </c>
      <c r="N183" t="str">
        <f t="array" ref="N183">IF(M183&lt;&gt;0,MAX(IF(Vásárlás!$C$2:$C$1000=M183,IF(ROW(Vásárlás!$C$2:$C$1000)&lt;=$K$3,IF(Vásárlás!$D$2:$D$1000&gt;0,ROW(Vásárlás!$C$2:$C$1000),0),0))),"")</f>
        <v/>
      </c>
    </row>
    <row r="184" spans="1:14" x14ac:dyDescent="0.25">
      <c r="A184">
        <f ca="1">RANDBETWEEN(1,60*MINUTE('Üzleti adatok'!$B$3))</f>
        <v>25</v>
      </c>
      <c r="B184">
        <f ca="1">Vásárlás!B184</f>
        <v>3</v>
      </c>
      <c r="C184" t="str">
        <f ca="1">Vásárlás!C184</f>
        <v>Lekváros</v>
      </c>
      <c r="D184">
        <f t="array" aca="1" ref="D184" ca="1">INDEX(Palacsinták!$C$2:$C$1000,MATCH(Segéd!C184,Palacsinták!$A$2:$A$1000,0))-((SUM(IF($C$2:C184=C184,$B$2:B184,0))-B184))</f>
        <v>-68</v>
      </c>
      <c r="E184">
        <f ca="1">IF(Segéd!D184&gt;Vásárlás!B184,Vásárlás!B184,MAX(Segéd!D184,0))</f>
        <v>0</v>
      </c>
      <c r="F184" s="2">
        <f ca="1">+(Segéd!E184*'Üzleti adatok'!$B$5)</f>
        <v>0</v>
      </c>
      <c r="G184" s="2">
        <f ca="1">Vásárlás!A185-Vásárlás!A184</f>
        <v>2.7430555555555403E-3</v>
      </c>
      <c r="H184" s="2">
        <f t="shared" ca="1" si="4"/>
        <v>0</v>
      </c>
      <c r="I184" t="b">
        <f t="shared" ca="1" si="5"/>
        <v>0</v>
      </c>
      <c r="M184">
        <f>Palacsinták!A184</f>
        <v>0</v>
      </c>
      <c r="N184" t="str">
        <f t="array" ref="N184">IF(M184&lt;&gt;0,MAX(IF(Vásárlás!$C$2:$C$1000=M184,IF(ROW(Vásárlás!$C$2:$C$1000)&lt;=$K$3,IF(Vásárlás!$D$2:$D$1000&gt;0,ROW(Vásárlás!$C$2:$C$1000),0),0))),"")</f>
        <v/>
      </c>
    </row>
    <row r="185" spans="1:14" x14ac:dyDescent="0.25">
      <c r="A185">
        <f ca="1">RANDBETWEEN(1,60*MINUTE('Üzleti adatok'!$B$3))</f>
        <v>237</v>
      </c>
      <c r="B185">
        <f ca="1">Vásárlás!B185</f>
        <v>2</v>
      </c>
      <c r="C185" t="str">
        <f ca="1">Vásárlás!C185</f>
        <v>Túrós</v>
      </c>
      <c r="D185">
        <f t="array" aca="1" ref="D185" ca="1">INDEX(Palacsinták!$C$2:$C$1000,MATCH(Segéd!C185,Palacsinták!$A$2:$A$1000,0))-((SUM(IF($C$2:C185=C185,$B$2:B185,0))-B185))</f>
        <v>-207</v>
      </c>
      <c r="E185">
        <f ca="1">IF(Segéd!D185&gt;Vásárlás!B185,Vásárlás!B185,MAX(Segéd!D185,0))</f>
        <v>0</v>
      </c>
      <c r="F185" s="2">
        <f ca="1">+(Segéd!E185*'Üzleti adatok'!$B$5)</f>
        <v>0</v>
      </c>
      <c r="G185" s="2">
        <f ca="1">Vásárlás!A186-Vásárlás!A185</f>
        <v>2.662037037036713E-4</v>
      </c>
      <c r="H185" s="2">
        <f t="shared" ca="1" si="4"/>
        <v>0</v>
      </c>
      <c r="I185" t="b">
        <f t="shared" ca="1" si="5"/>
        <v>0</v>
      </c>
      <c r="M185">
        <f>Palacsinták!A185</f>
        <v>0</v>
      </c>
      <c r="N185" t="str">
        <f t="array" ref="N185">IF(M185&lt;&gt;0,MAX(IF(Vásárlás!$C$2:$C$1000=M185,IF(ROW(Vásárlás!$C$2:$C$1000)&lt;=$K$3,IF(Vásárlás!$D$2:$D$1000&gt;0,ROW(Vásárlás!$C$2:$C$1000),0),0))),"")</f>
        <v/>
      </c>
    </row>
    <row r="186" spans="1:14" x14ac:dyDescent="0.25">
      <c r="A186">
        <f ca="1">RANDBETWEEN(1,60*MINUTE('Üzleti adatok'!$B$3))</f>
        <v>23</v>
      </c>
      <c r="B186">
        <f ca="1">Vásárlás!B186</f>
        <v>5</v>
      </c>
      <c r="C186" t="str">
        <f ca="1">Vásárlás!C186</f>
        <v>Túrós</v>
      </c>
      <c r="D186">
        <f t="array" aca="1" ref="D186" ca="1">INDEX(Palacsinták!$C$2:$C$1000,MATCH(Segéd!C186,Palacsinták!$A$2:$A$1000,0))-((SUM(IF($C$2:C186=C186,$B$2:B186,0))-B186))</f>
        <v>-209</v>
      </c>
      <c r="E186">
        <f ca="1">IF(Segéd!D186&gt;Vásárlás!B186,Vásárlás!B186,MAX(Segéd!D186,0))</f>
        <v>0</v>
      </c>
      <c r="F186" s="2">
        <f ca="1">+(Segéd!E186*'Üzleti adatok'!$B$5)</f>
        <v>0</v>
      </c>
      <c r="G186" s="2">
        <f ca="1">Vásárlás!A187-Vásárlás!A186</f>
        <v>3.067129629629628E-3</v>
      </c>
      <c r="H186" s="2">
        <f t="shared" ca="1" si="4"/>
        <v>0</v>
      </c>
      <c r="I186" t="b">
        <f t="shared" ca="1" si="5"/>
        <v>0</v>
      </c>
      <c r="M186">
        <f>Palacsinták!A186</f>
        <v>0</v>
      </c>
      <c r="N186" t="str">
        <f t="array" ref="N186">IF(M186&lt;&gt;0,MAX(IF(Vásárlás!$C$2:$C$1000=M186,IF(ROW(Vásárlás!$C$2:$C$1000)&lt;=$K$3,IF(Vásárlás!$D$2:$D$1000&gt;0,ROW(Vásárlás!$C$2:$C$1000),0),0))),"")</f>
        <v/>
      </c>
    </row>
    <row r="187" spans="1:14" x14ac:dyDescent="0.25">
      <c r="A187">
        <f ca="1">RANDBETWEEN(1,60*MINUTE('Üzleti adatok'!$B$3))</f>
        <v>265</v>
      </c>
      <c r="B187">
        <f ca="1">Vásárlás!B187</f>
        <v>3</v>
      </c>
      <c r="C187" t="str">
        <f ca="1">Vásárlás!C187</f>
        <v>Túrós</v>
      </c>
      <c r="D187">
        <f t="array" aca="1" ref="D187" ca="1">INDEX(Palacsinták!$C$2:$C$1000,MATCH(Segéd!C187,Palacsinták!$A$2:$A$1000,0))-((SUM(IF($C$2:C187=C187,$B$2:B187,0))-B187))</f>
        <v>-214</v>
      </c>
      <c r="E187">
        <f ca="1">IF(Segéd!D187&gt;Vásárlás!B187,Vásárlás!B187,MAX(Segéd!D187,0))</f>
        <v>0</v>
      </c>
      <c r="F187" s="2">
        <f ca="1">+(Segéd!E187*'Üzleti adatok'!$B$5)</f>
        <v>0</v>
      </c>
      <c r="G187" s="2">
        <f ca="1">Vásárlás!A188-Vásárlás!A187</f>
        <v>4.8611111111107608E-4</v>
      </c>
      <c r="H187" s="2">
        <f t="shared" ca="1" si="4"/>
        <v>0</v>
      </c>
      <c r="I187" t="b">
        <f t="shared" ca="1" si="5"/>
        <v>0</v>
      </c>
      <c r="M187">
        <f>Palacsinták!A187</f>
        <v>0</v>
      </c>
      <c r="N187" t="str">
        <f t="array" ref="N187">IF(M187&lt;&gt;0,MAX(IF(Vásárlás!$C$2:$C$1000=M187,IF(ROW(Vásárlás!$C$2:$C$1000)&lt;=$K$3,IF(Vásárlás!$D$2:$D$1000&gt;0,ROW(Vásárlás!$C$2:$C$1000),0),0))),"")</f>
        <v/>
      </c>
    </row>
    <row r="188" spans="1:14" x14ac:dyDescent="0.25">
      <c r="A188">
        <f ca="1">RANDBETWEEN(1,60*MINUTE('Üzleti adatok'!$B$3))</f>
        <v>42</v>
      </c>
      <c r="B188">
        <f ca="1">Vásárlás!B188</f>
        <v>3</v>
      </c>
      <c r="C188" t="str">
        <f ca="1">Vásárlás!C188</f>
        <v>Nutellás</v>
      </c>
      <c r="D188">
        <f t="array" aca="1" ref="D188" ca="1">INDEX(Palacsinták!$C$2:$C$1000,MATCH(Segéd!C188,Palacsinták!$A$2:$A$1000,0))-((SUM(IF($C$2:C188=C188,$B$2:B188,0))-B188))</f>
        <v>-110</v>
      </c>
      <c r="E188">
        <f ca="1">IF(Segéd!D188&gt;Vásárlás!B188,Vásárlás!B188,MAX(Segéd!D188,0))</f>
        <v>0</v>
      </c>
      <c r="F188" s="2">
        <f ca="1">+(Segéd!E188*'Üzleti adatok'!$B$5)</f>
        <v>0</v>
      </c>
      <c r="G188" s="2">
        <f ca="1">Vásárlás!A189-Vásárlás!A188</f>
        <v>3.4374999999999822E-3</v>
      </c>
      <c r="H188" s="2">
        <f t="shared" ca="1" si="4"/>
        <v>0</v>
      </c>
      <c r="I188" t="b">
        <f t="shared" ca="1" si="5"/>
        <v>0</v>
      </c>
      <c r="M188">
        <f>Palacsinták!A188</f>
        <v>0</v>
      </c>
      <c r="N188" t="str">
        <f t="array" ref="N188">IF(M188&lt;&gt;0,MAX(IF(Vásárlás!$C$2:$C$1000=M188,IF(ROW(Vásárlás!$C$2:$C$1000)&lt;=$K$3,IF(Vásárlás!$D$2:$D$1000&gt;0,ROW(Vásárlás!$C$2:$C$1000),0),0))),"")</f>
        <v/>
      </c>
    </row>
    <row r="189" spans="1:14" x14ac:dyDescent="0.25">
      <c r="A189">
        <f ca="1">RANDBETWEEN(1,60*MINUTE('Üzleti adatok'!$B$3))</f>
        <v>297</v>
      </c>
      <c r="B189">
        <f ca="1">Vásárlás!B189</f>
        <v>3</v>
      </c>
      <c r="C189" t="str">
        <f ca="1">Vásárlás!C189</f>
        <v>Lekváros</v>
      </c>
      <c r="D189">
        <f t="array" aca="1" ref="D189" ca="1">INDEX(Palacsinták!$C$2:$C$1000,MATCH(Segéd!C189,Palacsinták!$A$2:$A$1000,0))-((SUM(IF($C$2:C189=C189,$B$2:B189,0))-B189))</f>
        <v>-71</v>
      </c>
      <c r="E189">
        <f ca="1">IF(Segéd!D189&gt;Vásárlás!B189,Vásárlás!B189,MAX(Segéd!D189,0))</f>
        <v>0</v>
      </c>
      <c r="F189" s="2">
        <f ca="1">+(Segéd!E189*'Üzleti adatok'!$B$5)</f>
        <v>0</v>
      </c>
      <c r="G189" s="2">
        <f ca="1">Vásárlás!A190-Vásárlás!A189</f>
        <v>2.3148148148188774E-5</v>
      </c>
      <c r="H189" s="2">
        <f t="shared" ca="1" si="4"/>
        <v>0</v>
      </c>
      <c r="I189" t="b">
        <f t="shared" ca="1" si="5"/>
        <v>0</v>
      </c>
      <c r="M189">
        <f>Palacsinták!A189</f>
        <v>0</v>
      </c>
      <c r="N189" t="str">
        <f t="array" ref="N189">IF(M189&lt;&gt;0,MAX(IF(Vásárlás!$C$2:$C$1000=M189,IF(ROW(Vásárlás!$C$2:$C$1000)&lt;=$K$3,IF(Vásárlás!$D$2:$D$1000&gt;0,ROW(Vásárlás!$C$2:$C$1000),0),0))),"")</f>
        <v/>
      </c>
    </row>
    <row r="190" spans="1:14" x14ac:dyDescent="0.25">
      <c r="A190">
        <f ca="1">RANDBETWEEN(1,60*MINUTE('Üzleti adatok'!$B$3))</f>
        <v>2</v>
      </c>
      <c r="B190">
        <f ca="1">Vásárlás!B190</f>
        <v>2</v>
      </c>
      <c r="C190" t="str">
        <f ca="1">Vásárlás!C190</f>
        <v>Lekváros</v>
      </c>
      <c r="D190">
        <f t="array" aca="1" ref="D190" ca="1">INDEX(Palacsinták!$C$2:$C$1000,MATCH(Segéd!C190,Palacsinták!$A$2:$A$1000,0))-((SUM(IF($C$2:C190=C190,$B$2:B190,0))-B190))</f>
        <v>-74</v>
      </c>
      <c r="E190">
        <f ca="1">IF(Segéd!D190&gt;Vásárlás!B190,Vásárlás!B190,MAX(Segéd!D190,0))</f>
        <v>0</v>
      </c>
      <c r="F190" s="2">
        <f ca="1">+(Segéd!E190*'Üzleti adatok'!$B$5)</f>
        <v>0</v>
      </c>
      <c r="G190" s="2">
        <f ca="1">Vásárlás!A191-Vásárlás!A190</f>
        <v>1.9444444444444153E-3</v>
      </c>
      <c r="H190" s="2">
        <f t="shared" ca="1" si="4"/>
        <v>0</v>
      </c>
      <c r="I190" t="b">
        <f t="shared" ca="1" si="5"/>
        <v>0</v>
      </c>
      <c r="M190">
        <f>Palacsinták!A190</f>
        <v>0</v>
      </c>
      <c r="N190" t="str">
        <f t="array" ref="N190">IF(M190&lt;&gt;0,MAX(IF(Vásárlás!$C$2:$C$1000=M190,IF(ROW(Vásárlás!$C$2:$C$1000)&lt;=$K$3,IF(Vásárlás!$D$2:$D$1000&gt;0,ROW(Vásárlás!$C$2:$C$1000),0),0))),"")</f>
        <v/>
      </c>
    </row>
    <row r="191" spans="1:14" x14ac:dyDescent="0.25">
      <c r="A191">
        <f ca="1">RANDBETWEEN(1,60*MINUTE('Üzleti adatok'!$B$3))</f>
        <v>168</v>
      </c>
      <c r="B191">
        <f ca="1">Vásárlás!B191</f>
        <v>2</v>
      </c>
      <c r="C191" t="str">
        <f ca="1">Vásárlás!C191</f>
        <v>Lekváros</v>
      </c>
      <c r="D191">
        <f t="array" aca="1" ref="D191" ca="1">INDEX(Palacsinták!$C$2:$C$1000,MATCH(Segéd!C191,Palacsinták!$A$2:$A$1000,0))-((SUM(IF($C$2:C191=C191,$B$2:B191,0))-B191))</f>
        <v>-76</v>
      </c>
      <c r="E191">
        <f ca="1">IF(Segéd!D191&gt;Vásárlás!B191,Vásárlás!B191,MAX(Segéd!D191,0))</f>
        <v>0</v>
      </c>
      <c r="F191" s="2">
        <f ca="1">+(Segéd!E191*'Üzleti adatok'!$B$5)</f>
        <v>0</v>
      </c>
      <c r="G191" s="2">
        <f ca="1">Vásárlás!A192-Vásárlás!A191</f>
        <v>3.2870370370370328E-3</v>
      </c>
      <c r="H191" s="2">
        <f t="shared" ca="1" si="4"/>
        <v>0</v>
      </c>
      <c r="I191" t="b">
        <f t="shared" ca="1" si="5"/>
        <v>0</v>
      </c>
      <c r="M191">
        <f>Palacsinták!A191</f>
        <v>0</v>
      </c>
      <c r="N191" t="str">
        <f t="array" ref="N191">IF(M191&lt;&gt;0,MAX(IF(Vásárlás!$C$2:$C$1000=M191,IF(ROW(Vásárlás!$C$2:$C$1000)&lt;=$K$3,IF(Vásárlás!$D$2:$D$1000&gt;0,ROW(Vásárlás!$C$2:$C$1000),0),0))),"")</f>
        <v/>
      </c>
    </row>
    <row r="192" spans="1:14" x14ac:dyDescent="0.25">
      <c r="A192">
        <f ca="1">RANDBETWEEN(1,60*MINUTE('Üzleti adatok'!$B$3))</f>
        <v>284</v>
      </c>
      <c r="B192">
        <f ca="1">Vásárlás!B192</f>
        <v>3</v>
      </c>
      <c r="C192" t="str">
        <f ca="1">Vásárlás!C192</f>
        <v>Nutellás</v>
      </c>
      <c r="D192">
        <f t="array" aca="1" ref="D192" ca="1">INDEX(Palacsinták!$C$2:$C$1000,MATCH(Segéd!C192,Palacsinták!$A$2:$A$1000,0))-((SUM(IF($C$2:C192=C192,$B$2:B192,0))-B192))</f>
        <v>-113</v>
      </c>
      <c r="E192">
        <f ca="1">IF(Segéd!D192&gt;Vásárlás!B192,Vásárlás!B192,MAX(Segéd!D192,0))</f>
        <v>0</v>
      </c>
      <c r="F192" s="2">
        <f ca="1">+(Segéd!E192*'Üzleti adatok'!$B$5)</f>
        <v>0</v>
      </c>
      <c r="G192" s="2">
        <f ca="1">Vásárlás!A193-Vásárlás!A192</f>
        <v>3.0208333333333615E-3</v>
      </c>
      <c r="H192" s="2">
        <f t="shared" ca="1" si="4"/>
        <v>0</v>
      </c>
      <c r="I192" t="b">
        <f t="shared" ca="1" si="5"/>
        <v>0</v>
      </c>
      <c r="M192">
        <f>Palacsinták!A192</f>
        <v>0</v>
      </c>
      <c r="N192" t="str">
        <f t="array" ref="N192">IF(M192&lt;&gt;0,MAX(IF(Vásárlás!$C$2:$C$1000=M192,IF(ROW(Vásárlás!$C$2:$C$1000)&lt;=$K$3,IF(Vásárlás!$D$2:$D$1000&gt;0,ROW(Vásárlás!$C$2:$C$1000),0),0))),"")</f>
        <v/>
      </c>
    </row>
    <row r="193" spans="1:14" x14ac:dyDescent="0.25">
      <c r="A193">
        <f ca="1">RANDBETWEEN(1,60*MINUTE('Üzleti adatok'!$B$3))</f>
        <v>261</v>
      </c>
      <c r="B193">
        <f ca="1">Vásárlás!B193</f>
        <v>1</v>
      </c>
      <c r="C193" t="str">
        <f ca="1">Vásárlás!C193</f>
        <v>Lekváros</v>
      </c>
      <c r="D193">
        <f t="array" aca="1" ref="D193" ca="1">INDEX(Palacsinták!$C$2:$C$1000,MATCH(Segéd!C193,Palacsinták!$A$2:$A$1000,0))-((SUM(IF($C$2:C193=C193,$B$2:B193,0))-B193))</f>
        <v>-78</v>
      </c>
      <c r="E193">
        <f ca="1">IF(Segéd!D193&gt;Vásárlás!B193,Vásárlás!B193,MAX(Segéd!D193,0))</f>
        <v>0</v>
      </c>
      <c r="F193" s="2">
        <f ca="1">+(Segéd!E193*'Üzleti adatok'!$B$5)</f>
        <v>0</v>
      </c>
      <c r="G193" s="2">
        <f ca="1">Vásárlás!A194-Vásárlás!A193</f>
        <v>3.2986111111110716E-3</v>
      </c>
      <c r="H193" s="2">
        <f t="shared" ca="1" si="4"/>
        <v>0</v>
      </c>
      <c r="I193" t="b">
        <f t="shared" ca="1" si="5"/>
        <v>0</v>
      </c>
      <c r="M193">
        <f>Palacsinták!A193</f>
        <v>0</v>
      </c>
      <c r="N193" t="str">
        <f t="array" ref="N193">IF(M193&lt;&gt;0,MAX(IF(Vásárlás!$C$2:$C$1000=M193,IF(ROW(Vásárlás!$C$2:$C$1000)&lt;=$K$3,IF(Vásárlás!$D$2:$D$1000&gt;0,ROW(Vásárlás!$C$2:$C$1000),0),0))),"")</f>
        <v/>
      </c>
    </row>
    <row r="194" spans="1:14" x14ac:dyDescent="0.25">
      <c r="A194">
        <f ca="1">RANDBETWEEN(1,60*MINUTE('Üzleti adatok'!$B$3))</f>
        <v>285</v>
      </c>
      <c r="B194">
        <f ca="1">Vásárlás!B194</f>
        <v>3</v>
      </c>
      <c r="C194" t="str">
        <f ca="1">Vásárlás!C194</f>
        <v>Nutellás</v>
      </c>
      <c r="D194">
        <f t="array" aca="1" ref="D194" ca="1">INDEX(Palacsinták!$C$2:$C$1000,MATCH(Segéd!C194,Palacsinták!$A$2:$A$1000,0))-((SUM(IF($C$2:C194=C194,$B$2:B194,0))-B194))</f>
        <v>-116</v>
      </c>
      <c r="E194">
        <f ca="1">IF(Segéd!D194&gt;Vásárlás!B194,Vásárlás!B194,MAX(Segéd!D194,0))</f>
        <v>0</v>
      </c>
      <c r="F194" s="2">
        <f ca="1">+(Segéd!E194*'Üzleti adatok'!$B$5)</f>
        <v>0</v>
      </c>
      <c r="G194" s="2">
        <f ca="1">Vásárlás!A195-Vásárlás!A194</f>
        <v>9.7222222222226318E-4</v>
      </c>
      <c r="H194" s="2">
        <f t="shared" ca="1" si="4"/>
        <v>0</v>
      </c>
      <c r="I194" t="b">
        <f t="shared" ca="1" si="5"/>
        <v>0</v>
      </c>
      <c r="M194">
        <f>Palacsinták!A194</f>
        <v>0</v>
      </c>
      <c r="N194" t="str">
        <f t="array" ref="N194">IF(M194&lt;&gt;0,MAX(IF(Vásárlás!$C$2:$C$1000=M194,IF(ROW(Vásárlás!$C$2:$C$1000)&lt;=$K$3,IF(Vásárlás!$D$2:$D$1000&gt;0,ROW(Vásárlás!$C$2:$C$1000),0),0))),"")</f>
        <v/>
      </c>
    </row>
    <row r="195" spans="1:14" x14ac:dyDescent="0.25">
      <c r="A195">
        <f ca="1">RANDBETWEEN(1,60*MINUTE('Üzleti adatok'!$B$3))</f>
        <v>84</v>
      </c>
      <c r="B195">
        <f ca="1">Vásárlás!B195</f>
        <v>2</v>
      </c>
      <c r="C195" t="str">
        <f ca="1">Vásárlás!C195</f>
        <v>Lekváros</v>
      </c>
      <c r="D195">
        <f t="array" aca="1" ref="D195" ca="1">INDEX(Palacsinták!$C$2:$C$1000,MATCH(Segéd!C195,Palacsinták!$A$2:$A$1000,0))-((SUM(IF($C$2:C195=C195,$B$2:B195,0))-B195))</f>
        <v>-79</v>
      </c>
      <c r="E195">
        <f ca="1">IF(Segéd!D195&gt;Vásárlás!B195,Vásárlás!B195,MAX(Segéd!D195,0))</f>
        <v>0</v>
      </c>
      <c r="F195" s="2">
        <f ca="1">+(Segéd!E195*'Üzleti adatok'!$B$5)</f>
        <v>0</v>
      </c>
      <c r="G195" s="2">
        <f ca="1">Vásárlás!A196-Vásárlás!A195</f>
        <v>8.217592592593137E-4</v>
      </c>
      <c r="H195" s="2">
        <f t="shared" ref="H195:H258" ca="1" si="6">IF(F195&gt;G195,F195-G195,)</f>
        <v>0</v>
      </c>
      <c r="I195" t="b">
        <f t="shared" ref="I195:I258" ca="1" si="7">IF(COUNTIF($N$2:$N$1000,ROW(A195)),TRUE,FALSE)</f>
        <v>0</v>
      </c>
      <c r="M195">
        <f>Palacsinták!A195</f>
        <v>0</v>
      </c>
      <c r="N195" t="str">
        <f t="array" ref="N195">IF(M195&lt;&gt;0,MAX(IF(Vásárlás!$C$2:$C$1000=M195,IF(ROW(Vásárlás!$C$2:$C$1000)&lt;=$K$3,IF(Vásárlás!$D$2:$D$1000&gt;0,ROW(Vásárlás!$C$2:$C$1000),0),0))),"")</f>
        <v/>
      </c>
    </row>
    <row r="196" spans="1:14" x14ac:dyDescent="0.25">
      <c r="A196">
        <f ca="1">RANDBETWEEN(1,60*MINUTE('Üzleti adatok'!$B$3))</f>
        <v>71</v>
      </c>
      <c r="B196">
        <f ca="1">Vásárlás!B196</f>
        <v>5</v>
      </c>
      <c r="C196" t="str">
        <f ca="1">Vásárlás!C196</f>
        <v>Lekváros</v>
      </c>
      <c r="D196">
        <f t="array" aca="1" ref="D196" ca="1">INDEX(Palacsinták!$C$2:$C$1000,MATCH(Segéd!C196,Palacsinták!$A$2:$A$1000,0))-((SUM(IF($C$2:C196=C196,$B$2:B196,0))-B196))</f>
        <v>-81</v>
      </c>
      <c r="E196">
        <f ca="1">IF(Segéd!D196&gt;Vásárlás!B196,Vásárlás!B196,MAX(Segéd!D196,0))</f>
        <v>0</v>
      </c>
      <c r="F196" s="2">
        <f ca="1">+(Segéd!E196*'Üzleti adatok'!$B$5)</f>
        <v>0</v>
      </c>
      <c r="G196" s="2">
        <f ca="1">Vásárlás!A197-Vásárlás!A196</f>
        <v>7.0601851851848085E-4</v>
      </c>
      <c r="H196" s="2">
        <f t="shared" ca="1" si="6"/>
        <v>0</v>
      </c>
      <c r="I196" t="b">
        <f t="shared" ca="1" si="7"/>
        <v>0</v>
      </c>
      <c r="M196">
        <f>Palacsinták!A196</f>
        <v>0</v>
      </c>
      <c r="N196" t="str">
        <f t="array" ref="N196">IF(M196&lt;&gt;0,MAX(IF(Vásárlás!$C$2:$C$1000=M196,IF(ROW(Vásárlás!$C$2:$C$1000)&lt;=$K$3,IF(Vásárlás!$D$2:$D$1000&gt;0,ROW(Vásárlás!$C$2:$C$1000),0),0))),"")</f>
        <v/>
      </c>
    </row>
    <row r="197" spans="1:14" x14ac:dyDescent="0.25">
      <c r="A197">
        <f ca="1">RANDBETWEEN(1,60*MINUTE('Üzleti adatok'!$B$3))</f>
        <v>61</v>
      </c>
      <c r="B197">
        <f ca="1">Vásárlás!B197</f>
        <v>1</v>
      </c>
      <c r="C197" t="str">
        <f ca="1">Vásárlás!C197</f>
        <v>Túrós</v>
      </c>
      <c r="D197">
        <f t="array" aca="1" ref="D197" ca="1">INDEX(Palacsinták!$C$2:$C$1000,MATCH(Segéd!C197,Palacsinták!$A$2:$A$1000,0))-((SUM(IF($C$2:C197=C197,$B$2:B197,0))-B197))</f>
        <v>-217</v>
      </c>
      <c r="E197">
        <f ca="1">IF(Segéd!D197&gt;Vásárlás!B197,Vásárlás!B197,MAX(Segéd!D197,0))</f>
        <v>0</v>
      </c>
      <c r="F197" s="2">
        <f ca="1">+(Segéd!E197*'Üzleti adatok'!$B$5)</f>
        <v>0</v>
      </c>
      <c r="G197" s="2">
        <f ca="1">Vásárlás!A198-Vásárlás!A197</f>
        <v>1.7245370370370106E-3</v>
      </c>
      <c r="H197" s="2">
        <f t="shared" ca="1" si="6"/>
        <v>0</v>
      </c>
      <c r="I197" t="b">
        <f t="shared" ca="1" si="7"/>
        <v>0</v>
      </c>
      <c r="M197">
        <f>Palacsinták!A197</f>
        <v>0</v>
      </c>
      <c r="N197" t="str">
        <f t="array" ref="N197">IF(M197&lt;&gt;0,MAX(IF(Vásárlás!$C$2:$C$1000=M197,IF(ROW(Vásárlás!$C$2:$C$1000)&lt;=$K$3,IF(Vásárlás!$D$2:$D$1000&gt;0,ROW(Vásárlás!$C$2:$C$1000),0),0))),"")</f>
        <v/>
      </c>
    </row>
    <row r="198" spans="1:14" x14ac:dyDescent="0.25">
      <c r="A198">
        <f ca="1">RANDBETWEEN(1,60*MINUTE('Üzleti adatok'!$B$3))</f>
        <v>149</v>
      </c>
      <c r="B198">
        <f ca="1">Vásárlás!B198</f>
        <v>5</v>
      </c>
      <c r="C198" t="str">
        <f ca="1">Vásárlás!C198</f>
        <v>Nutellás</v>
      </c>
      <c r="D198">
        <f t="array" aca="1" ref="D198" ca="1">INDEX(Palacsinták!$C$2:$C$1000,MATCH(Segéd!C198,Palacsinták!$A$2:$A$1000,0))-((SUM(IF($C$2:C198=C198,$B$2:B198,0))-B198))</f>
        <v>-119</v>
      </c>
      <c r="E198">
        <f ca="1">IF(Segéd!D198&gt;Vásárlás!B198,Vásárlás!B198,MAX(Segéd!D198,0))</f>
        <v>0</v>
      </c>
      <c r="F198" s="2">
        <f ca="1">+(Segéd!E198*'Üzleti adatok'!$B$5)</f>
        <v>0</v>
      </c>
      <c r="G198" s="2">
        <f ca="1">Vásárlás!A199-Vásárlás!A198</f>
        <v>5.6712962962968128E-4</v>
      </c>
      <c r="H198" s="2">
        <f t="shared" ca="1" si="6"/>
        <v>0</v>
      </c>
      <c r="I198" t="b">
        <f t="shared" ca="1" si="7"/>
        <v>0</v>
      </c>
      <c r="M198">
        <f>Palacsinták!A198</f>
        <v>0</v>
      </c>
      <c r="N198" t="str">
        <f t="array" ref="N198">IF(M198&lt;&gt;0,MAX(IF(Vásárlás!$C$2:$C$1000=M198,IF(ROW(Vásárlás!$C$2:$C$1000)&lt;=$K$3,IF(Vásárlás!$D$2:$D$1000&gt;0,ROW(Vásárlás!$C$2:$C$1000),0),0))),"")</f>
        <v/>
      </c>
    </row>
    <row r="199" spans="1:14" x14ac:dyDescent="0.25">
      <c r="A199">
        <f ca="1">RANDBETWEEN(1,60*MINUTE('Üzleti adatok'!$B$3))</f>
        <v>49</v>
      </c>
      <c r="B199">
        <f ca="1">Vásárlás!B199</f>
        <v>3</v>
      </c>
      <c r="C199" t="str">
        <f ca="1">Vásárlás!C199</f>
        <v>Túrós</v>
      </c>
      <c r="D199">
        <f t="array" aca="1" ref="D199" ca="1">INDEX(Palacsinták!$C$2:$C$1000,MATCH(Segéd!C199,Palacsinták!$A$2:$A$1000,0))-((SUM(IF($C$2:C199=C199,$B$2:B199,0))-B199))</f>
        <v>-218</v>
      </c>
      <c r="E199">
        <f ca="1">IF(Segéd!D199&gt;Vásárlás!B199,Vásárlás!B199,MAX(Segéd!D199,0))</f>
        <v>0</v>
      </c>
      <c r="F199" s="2">
        <f ca="1">+(Segéd!E199*'Üzleti adatok'!$B$5)</f>
        <v>0</v>
      </c>
      <c r="G199" s="2">
        <f ca="1">Vásárlás!A200-Vásárlás!A199</f>
        <v>2.673611111111085E-3</v>
      </c>
      <c r="H199" s="2">
        <f t="shared" ca="1" si="6"/>
        <v>0</v>
      </c>
      <c r="I199" t="b">
        <f t="shared" ca="1" si="7"/>
        <v>0</v>
      </c>
      <c r="M199">
        <f>Palacsinták!A199</f>
        <v>0</v>
      </c>
      <c r="N199" t="str">
        <f t="array" ref="N199">IF(M199&lt;&gt;0,MAX(IF(Vásárlás!$C$2:$C$1000=M199,IF(ROW(Vásárlás!$C$2:$C$1000)&lt;=$K$3,IF(Vásárlás!$D$2:$D$1000&gt;0,ROW(Vásárlás!$C$2:$C$1000),0),0))),"")</f>
        <v/>
      </c>
    </row>
    <row r="200" spans="1:14" x14ac:dyDescent="0.25">
      <c r="A200">
        <f ca="1">RANDBETWEEN(1,60*MINUTE('Üzleti adatok'!$B$3))</f>
        <v>231</v>
      </c>
      <c r="B200">
        <f ca="1">Vásárlás!B200</f>
        <v>5</v>
      </c>
      <c r="C200" t="str">
        <f ca="1">Vásárlás!C200</f>
        <v>Túrós</v>
      </c>
      <c r="D200">
        <f t="array" aca="1" ref="D200" ca="1">INDEX(Palacsinták!$C$2:$C$1000,MATCH(Segéd!C200,Palacsinták!$A$2:$A$1000,0))-((SUM(IF($C$2:C200=C200,$B$2:B200,0))-B200))</f>
        <v>-221</v>
      </c>
      <c r="E200">
        <f ca="1">IF(Segéd!D200&gt;Vásárlás!B200,Vásárlás!B200,MAX(Segéd!D200,0))</f>
        <v>0</v>
      </c>
      <c r="F200" s="2">
        <f ca="1">+(Segéd!E200*'Üzleti adatok'!$B$5)</f>
        <v>0</v>
      </c>
      <c r="G200" s="2">
        <f ca="1">Vásárlás!A201-Vásárlás!A200</f>
        <v>9.9537037037034093E-4</v>
      </c>
      <c r="H200" s="2">
        <f t="shared" ca="1" si="6"/>
        <v>0</v>
      </c>
      <c r="I200" t="b">
        <f t="shared" ca="1" si="7"/>
        <v>0</v>
      </c>
      <c r="M200">
        <f>Palacsinták!A200</f>
        <v>0</v>
      </c>
      <c r="N200" t="str">
        <f t="array" ref="N200">IF(M200&lt;&gt;0,MAX(IF(Vásárlás!$C$2:$C$1000=M200,IF(ROW(Vásárlás!$C$2:$C$1000)&lt;=$K$3,IF(Vásárlás!$D$2:$D$1000&gt;0,ROW(Vásárlás!$C$2:$C$1000),0),0))),"")</f>
        <v/>
      </c>
    </row>
    <row r="201" spans="1:14" x14ac:dyDescent="0.25">
      <c r="A201">
        <f ca="1">RANDBETWEEN(1,60*MINUTE('Üzleti adatok'!$B$3))</f>
        <v>86</v>
      </c>
      <c r="B201">
        <f ca="1">Vásárlás!B201</f>
        <v>2</v>
      </c>
      <c r="C201" t="str">
        <f ca="1">Vásárlás!C201</f>
        <v>Nutellás</v>
      </c>
      <c r="D201">
        <f t="array" aca="1" ref="D201" ca="1">INDEX(Palacsinták!$C$2:$C$1000,MATCH(Segéd!C201,Palacsinták!$A$2:$A$1000,0))-((SUM(IF($C$2:C201=C201,$B$2:B201,0))-B201))</f>
        <v>-124</v>
      </c>
      <c r="E201">
        <f ca="1">IF(Segéd!D201&gt;Vásárlás!B201,Vásárlás!B201,MAX(Segéd!D201,0))</f>
        <v>0</v>
      </c>
      <c r="F201" s="2">
        <f ca="1">+(Segéd!E201*'Üzleti adatok'!$B$5)</f>
        <v>0</v>
      </c>
      <c r="G201" s="2">
        <f ca="1">Vásárlás!A202-Vásárlás!A201</f>
        <v>7.8703703703708605E-4</v>
      </c>
      <c r="H201" s="2">
        <f t="shared" ca="1" si="6"/>
        <v>0</v>
      </c>
      <c r="I201" t="b">
        <f t="shared" ca="1" si="7"/>
        <v>0</v>
      </c>
      <c r="M201">
        <f>Palacsinták!A201</f>
        <v>0</v>
      </c>
      <c r="N201" t="str">
        <f t="array" ref="N201">IF(M201&lt;&gt;0,MAX(IF(Vásárlás!$C$2:$C$1000=M201,IF(ROW(Vásárlás!$C$2:$C$1000)&lt;=$K$3,IF(Vásárlás!$D$2:$D$1000&gt;0,ROW(Vásárlás!$C$2:$C$1000),0),0))),"")</f>
        <v/>
      </c>
    </row>
    <row r="202" spans="1:14" x14ac:dyDescent="0.25">
      <c r="A202">
        <f ca="1">RANDBETWEEN(1,60*MINUTE('Üzleti adatok'!$B$3))</f>
        <v>68</v>
      </c>
      <c r="B202">
        <f ca="1">Vásárlás!B202</f>
        <v>3</v>
      </c>
      <c r="C202" t="str">
        <f ca="1">Vásárlás!C202</f>
        <v>Túrós</v>
      </c>
      <c r="D202">
        <f t="array" aca="1" ref="D202" ca="1">INDEX(Palacsinták!$C$2:$C$1000,MATCH(Segéd!C202,Palacsinták!$A$2:$A$1000,0))-((SUM(IF($C$2:C202=C202,$B$2:B202,0))-B202))</f>
        <v>-226</v>
      </c>
      <c r="E202">
        <f ca="1">IF(Segéd!D202&gt;Vásárlás!B202,Vásárlás!B202,MAX(Segéd!D202,0))</f>
        <v>0</v>
      </c>
      <c r="F202" s="2">
        <f ca="1">+(Segéd!E202*'Üzleti adatok'!$B$5)</f>
        <v>0</v>
      </c>
      <c r="G202" s="2">
        <f ca="1">Vásárlás!A203-Vásárlás!A202</f>
        <v>2.0023148148148318E-3</v>
      </c>
      <c r="H202" s="2">
        <f t="shared" ca="1" si="6"/>
        <v>0</v>
      </c>
      <c r="I202" t="b">
        <f t="shared" ca="1" si="7"/>
        <v>0</v>
      </c>
      <c r="M202">
        <f>Palacsinták!A202</f>
        <v>0</v>
      </c>
      <c r="N202" t="str">
        <f t="array" ref="N202">IF(M202&lt;&gt;0,MAX(IF(Vásárlás!$C$2:$C$1000=M202,IF(ROW(Vásárlás!$C$2:$C$1000)&lt;=$K$3,IF(Vásárlás!$D$2:$D$1000&gt;0,ROW(Vásárlás!$C$2:$C$1000),0),0))),"")</f>
        <v/>
      </c>
    </row>
    <row r="203" spans="1:14" x14ac:dyDescent="0.25">
      <c r="A203">
        <f ca="1">RANDBETWEEN(1,60*MINUTE('Üzleti adatok'!$B$3))</f>
        <v>173</v>
      </c>
      <c r="B203">
        <f ca="1">Vásárlás!B203</f>
        <v>5</v>
      </c>
      <c r="C203" t="str">
        <f ca="1">Vásárlás!C203</f>
        <v>Nutellás</v>
      </c>
      <c r="D203">
        <f t="array" aca="1" ref="D203" ca="1">INDEX(Palacsinták!$C$2:$C$1000,MATCH(Segéd!C203,Palacsinták!$A$2:$A$1000,0))-((SUM(IF($C$2:C203=C203,$B$2:B203,0))-B203))</f>
        <v>-126</v>
      </c>
      <c r="E203">
        <f ca="1">IF(Segéd!D203&gt;Vásárlás!B203,Vásárlás!B203,MAX(Segéd!D203,0))</f>
        <v>0</v>
      </c>
      <c r="F203" s="2">
        <f ca="1">+(Segéd!E203*'Üzleti adatok'!$B$5)</f>
        <v>0</v>
      </c>
      <c r="G203" s="2">
        <f ca="1">Vásárlás!A204-Vásárlás!A203</f>
        <v>9.7222222222226318E-4</v>
      </c>
      <c r="H203" s="2">
        <f t="shared" ca="1" si="6"/>
        <v>0</v>
      </c>
      <c r="I203" t="b">
        <f t="shared" ca="1" si="7"/>
        <v>0</v>
      </c>
      <c r="M203">
        <f>Palacsinták!A203</f>
        <v>0</v>
      </c>
      <c r="N203" t="str">
        <f t="array" ref="N203">IF(M203&lt;&gt;0,MAX(IF(Vásárlás!$C$2:$C$1000=M203,IF(ROW(Vásárlás!$C$2:$C$1000)&lt;=$K$3,IF(Vásárlás!$D$2:$D$1000&gt;0,ROW(Vásárlás!$C$2:$C$1000),0),0))),"")</f>
        <v/>
      </c>
    </row>
    <row r="204" spans="1:14" x14ac:dyDescent="0.25">
      <c r="A204">
        <f ca="1">RANDBETWEEN(1,60*MINUTE('Üzleti adatok'!$B$3))</f>
        <v>84</v>
      </c>
      <c r="B204">
        <f ca="1">Vásárlás!B204</f>
        <v>1</v>
      </c>
      <c r="C204" t="str">
        <f ca="1">Vásárlás!C204</f>
        <v>Túrós</v>
      </c>
      <c r="D204">
        <f t="array" aca="1" ref="D204" ca="1">INDEX(Palacsinták!$C$2:$C$1000,MATCH(Segéd!C204,Palacsinták!$A$2:$A$1000,0))-((SUM(IF($C$2:C204=C204,$B$2:B204,0))-B204))</f>
        <v>-229</v>
      </c>
      <c r="E204">
        <f ca="1">IF(Segéd!D204&gt;Vásárlás!B204,Vásárlás!B204,MAX(Segéd!D204,0))</f>
        <v>0</v>
      </c>
      <c r="F204" s="2">
        <f ca="1">+(Segéd!E204*'Üzleti adatok'!$B$5)</f>
        <v>0</v>
      </c>
      <c r="G204" s="2">
        <f ca="1">Vásárlás!A205-Vásárlás!A204</f>
        <v>3.2754629629629939E-3</v>
      </c>
      <c r="H204" s="2">
        <f t="shared" ca="1" si="6"/>
        <v>0</v>
      </c>
      <c r="I204" t="b">
        <f t="shared" ca="1" si="7"/>
        <v>0</v>
      </c>
      <c r="M204">
        <f>Palacsinták!A204</f>
        <v>0</v>
      </c>
      <c r="N204" t="str">
        <f t="array" ref="N204">IF(M204&lt;&gt;0,MAX(IF(Vásárlás!$C$2:$C$1000=M204,IF(ROW(Vásárlás!$C$2:$C$1000)&lt;=$K$3,IF(Vásárlás!$D$2:$D$1000&gt;0,ROW(Vásárlás!$C$2:$C$1000),0),0))),"")</f>
        <v/>
      </c>
    </row>
    <row r="205" spans="1:14" x14ac:dyDescent="0.25">
      <c r="A205">
        <f ca="1">RANDBETWEEN(1,60*MINUTE('Üzleti adatok'!$B$3))</f>
        <v>283</v>
      </c>
      <c r="B205">
        <f ca="1">Vásárlás!B205</f>
        <v>1</v>
      </c>
      <c r="C205" t="str">
        <f ca="1">Vásárlás!C205</f>
        <v>Nutellás</v>
      </c>
      <c r="D205">
        <f t="array" aca="1" ref="D205" ca="1">INDEX(Palacsinták!$C$2:$C$1000,MATCH(Segéd!C205,Palacsinták!$A$2:$A$1000,0))-((SUM(IF($C$2:C205=C205,$B$2:B205,0))-B205))</f>
        <v>-131</v>
      </c>
      <c r="E205">
        <f ca="1">IF(Segéd!D205&gt;Vásárlás!B205,Vásárlás!B205,MAX(Segéd!D205,0))</f>
        <v>0</v>
      </c>
      <c r="F205" s="2">
        <f ca="1">+(Segéd!E205*'Üzleti adatok'!$B$5)</f>
        <v>0</v>
      </c>
      <c r="G205" s="2">
        <f ca="1">Vásárlás!A206-Vásárlás!A205</f>
        <v>7.523148148148584E-4</v>
      </c>
      <c r="H205" s="2">
        <f t="shared" ca="1" si="6"/>
        <v>0</v>
      </c>
      <c r="I205" t="b">
        <f t="shared" ca="1" si="7"/>
        <v>0</v>
      </c>
      <c r="M205">
        <f>Palacsinták!A205</f>
        <v>0</v>
      </c>
      <c r="N205" t="str">
        <f t="array" ref="N205">IF(M205&lt;&gt;0,MAX(IF(Vásárlás!$C$2:$C$1000=M205,IF(ROW(Vásárlás!$C$2:$C$1000)&lt;=$K$3,IF(Vásárlás!$D$2:$D$1000&gt;0,ROW(Vásárlás!$C$2:$C$1000),0),0))),"")</f>
        <v/>
      </c>
    </row>
    <row r="206" spans="1:14" x14ac:dyDescent="0.25">
      <c r="A206">
        <f ca="1">RANDBETWEEN(1,60*MINUTE('Üzleti adatok'!$B$3))</f>
        <v>65</v>
      </c>
      <c r="B206">
        <f ca="1">Vásárlás!B206</f>
        <v>2</v>
      </c>
      <c r="C206" t="str">
        <f ca="1">Vásárlás!C206</f>
        <v>Lekváros</v>
      </c>
      <c r="D206">
        <f t="array" aca="1" ref="D206" ca="1">INDEX(Palacsinták!$C$2:$C$1000,MATCH(Segéd!C206,Palacsinták!$A$2:$A$1000,0))-((SUM(IF($C$2:C206=C206,$B$2:B206,0))-B206))</f>
        <v>-86</v>
      </c>
      <c r="E206">
        <f ca="1">IF(Segéd!D206&gt;Vásárlás!B206,Vásárlás!B206,MAX(Segéd!D206,0))</f>
        <v>0</v>
      </c>
      <c r="F206" s="2">
        <f ca="1">+(Segéd!E206*'Üzleti adatok'!$B$5)</f>
        <v>0</v>
      </c>
      <c r="G206" s="2">
        <f ca="1">Vásárlás!A207-Vásárlás!A206</f>
        <v>3.0787037037036669E-3</v>
      </c>
      <c r="H206" s="2">
        <f t="shared" ca="1" si="6"/>
        <v>0</v>
      </c>
      <c r="I206" t="b">
        <f t="shared" ca="1" si="7"/>
        <v>0</v>
      </c>
      <c r="M206">
        <f>Palacsinták!A206</f>
        <v>0</v>
      </c>
      <c r="N206" t="str">
        <f t="array" ref="N206">IF(M206&lt;&gt;0,MAX(IF(Vásárlás!$C$2:$C$1000=M206,IF(ROW(Vásárlás!$C$2:$C$1000)&lt;=$K$3,IF(Vásárlás!$D$2:$D$1000&gt;0,ROW(Vásárlás!$C$2:$C$1000),0),0))),"")</f>
        <v/>
      </c>
    </row>
    <row r="207" spans="1:14" x14ac:dyDescent="0.25">
      <c r="A207">
        <f ca="1">RANDBETWEEN(1,60*MINUTE('Üzleti adatok'!$B$3))</f>
        <v>266</v>
      </c>
      <c r="B207">
        <f ca="1">Vásárlás!B207</f>
        <v>1</v>
      </c>
      <c r="C207" t="str">
        <f ca="1">Vásárlás!C207</f>
        <v>Nutellás</v>
      </c>
      <c r="D207">
        <f t="array" aca="1" ref="D207" ca="1">INDEX(Palacsinták!$C$2:$C$1000,MATCH(Segéd!C207,Palacsinták!$A$2:$A$1000,0))-((SUM(IF($C$2:C207=C207,$B$2:B207,0))-B207))</f>
        <v>-132</v>
      </c>
      <c r="E207">
        <f ca="1">IF(Segéd!D207&gt;Vásárlás!B207,Vásárlás!B207,MAX(Segéd!D207,0))</f>
        <v>0</v>
      </c>
      <c r="F207" s="2">
        <f ca="1">+(Segéd!E207*'Üzleti adatok'!$B$5)</f>
        <v>0</v>
      </c>
      <c r="G207" s="2">
        <f ca="1">Vásárlás!A208-Vásárlás!A207</f>
        <v>8.217592592593137E-4</v>
      </c>
      <c r="H207" s="2">
        <f t="shared" ca="1" si="6"/>
        <v>0</v>
      </c>
      <c r="I207" t="b">
        <f t="shared" ca="1" si="7"/>
        <v>0</v>
      </c>
      <c r="M207">
        <f>Palacsinták!A207</f>
        <v>0</v>
      </c>
      <c r="N207" t="str">
        <f t="array" ref="N207">IF(M207&lt;&gt;0,MAX(IF(Vásárlás!$C$2:$C$1000=M207,IF(ROW(Vásárlás!$C$2:$C$1000)&lt;=$K$3,IF(Vásárlás!$D$2:$D$1000&gt;0,ROW(Vásárlás!$C$2:$C$1000),0),0))),"")</f>
        <v/>
      </c>
    </row>
    <row r="208" spans="1:14" x14ac:dyDescent="0.25">
      <c r="A208">
        <f ca="1">RANDBETWEEN(1,60*MINUTE('Üzleti adatok'!$B$3))</f>
        <v>71</v>
      </c>
      <c r="B208">
        <f ca="1">Vásárlás!B208</f>
        <v>5</v>
      </c>
      <c r="C208" t="str">
        <f ca="1">Vásárlás!C208</f>
        <v>Túrós</v>
      </c>
      <c r="D208">
        <f t="array" aca="1" ref="D208" ca="1">INDEX(Palacsinták!$C$2:$C$1000,MATCH(Segéd!C208,Palacsinták!$A$2:$A$1000,0))-((SUM(IF($C$2:C208=C208,$B$2:B208,0))-B208))</f>
        <v>-230</v>
      </c>
      <c r="E208">
        <f ca="1">IF(Segéd!D208&gt;Vásárlás!B208,Vásárlás!B208,MAX(Segéd!D208,0))</f>
        <v>0</v>
      </c>
      <c r="F208" s="2">
        <f ca="1">+(Segéd!E208*'Üzleti adatok'!$B$5)</f>
        <v>0</v>
      </c>
      <c r="G208" s="2">
        <f ca="1">Vásárlás!A209-Vásárlás!A208</f>
        <v>1.0185185185185297E-3</v>
      </c>
      <c r="H208" s="2">
        <f t="shared" ca="1" si="6"/>
        <v>0</v>
      </c>
      <c r="I208" t="b">
        <f t="shared" ca="1" si="7"/>
        <v>0</v>
      </c>
      <c r="M208">
        <f>Palacsinták!A208</f>
        <v>0</v>
      </c>
      <c r="N208" t="str">
        <f t="array" ref="N208">IF(M208&lt;&gt;0,MAX(IF(Vásárlás!$C$2:$C$1000=M208,IF(ROW(Vásárlás!$C$2:$C$1000)&lt;=$K$3,IF(Vásárlás!$D$2:$D$1000&gt;0,ROW(Vásárlás!$C$2:$C$1000),0),0))),"")</f>
        <v/>
      </c>
    </row>
    <row r="209" spans="1:14" x14ac:dyDescent="0.25">
      <c r="A209">
        <f ca="1">RANDBETWEEN(1,60*MINUTE('Üzleti adatok'!$B$3))</f>
        <v>88</v>
      </c>
      <c r="B209">
        <f ca="1">Vásárlás!B209</f>
        <v>5</v>
      </c>
      <c r="C209" t="str">
        <f ca="1">Vásárlás!C209</f>
        <v>Túrós</v>
      </c>
      <c r="D209">
        <f t="array" aca="1" ref="D209" ca="1">INDEX(Palacsinták!$C$2:$C$1000,MATCH(Segéd!C209,Palacsinták!$A$2:$A$1000,0))-((SUM(IF($C$2:C209=C209,$B$2:B209,0))-B209))</f>
        <v>-235</v>
      </c>
      <c r="E209">
        <f ca="1">IF(Segéd!D209&gt;Vásárlás!B209,Vásárlás!B209,MAX(Segéd!D209,0))</f>
        <v>0</v>
      </c>
      <c r="F209" s="2">
        <f ca="1">+(Segéd!E209*'Üzleti adatok'!$B$5)</f>
        <v>0</v>
      </c>
      <c r="G209" s="2">
        <f ca="1">Vásárlás!A210-Vásárlás!A209</f>
        <v>9.8379629629630205E-4</v>
      </c>
      <c r="H209" s="2">
        <f t="shared" ca="1" si="6"/>
        <v>0</v>
      </c>
      <c r="I209" t="b">
        <f t="shared" ca="1" si="7"/>
        <v>0</v>
      </c>
      <c r="M209">
        <f>Palacsinták!A209</f>
        <v>0</v>
      </c>
      <c r="N209" t="str">
        <f t="array" ref="N209">IF(M209&lt;&gt;0,MAX(IF(Vásárlás!$C$2:$C$1000=M209,IF(ROW(Vásárlás!$C$2:$C$1000)&lt;=$K$3,IF(Vásárlás!$D$2:$D$1000&gt;0,ROW(Vásárlás!$C$2:$C$1000),0),0))),"")</f>
        <v/>
      </c>
    </row>
    <row r="210" spans="1:14" x14ac:dyDescent="0.25">
      <c r="A210">
        <f ca="1">RANDBETWEEN(1,60*MINUTE('Üzleti adatok'!$B$3))</f>
        <v>85</v>
      </c>
      <c r="B210">
        <f ca="1">Vásárlás!B210</f>
        <v>1</v>
      </c>
      <c r="C210" t="str">
        <f ca="1">Vásárlás!C210</f>
        <v>Nutellás</v>
      </c>
      <c r="D210">
        <f t="array" aca="1" ref="D210" ca="1">INDEX(Palacsinták!$C$2:$C$1000,MATCH(Segéd!C210,Palacsinták!$A$2:$A$1000,0))-((SUM(IF($C$2:C210=C210,$B$2:B210,0))-B210))</f>
        <v>-133</v>
      </c>
      <c r="E210">
        <f ca="1">IF(Segéd!D210&gt;Vásárlás!B210,Vásárlás!B210,MAX(Segéd!D210,0))</f>
        <v>0</v>
      </c>
      <c r="F210" s="2">
        <f ca="1">+(Segéd!E210*'Üzleti adatok'!$B$5)</f>
        <v>0</v>
      </c>
      <c r="G210" s="2">
        <f ca="1">Vásárlás!A211-Vásárlás!A210</f>
        <v>1.7013888888889328E-3</v>
      </c>
      <c r="H210" s="2">
        <f t="shared" ca="1" si="6"/>
        <v>0</v>
      </c>
      <c r="I210" t="b">
        <f t="shared" ca="1" si="7"/>
        <v>0</v>
      </c>
      <c r="M210">
        <f>Palacsinták!A210</f>
        <v>0</v>
      </c>
      <c r="N210" t="str">
        <f t="array" ref="N210">IF(M210&lt;&gt;0,MAX(IF(Vásárlás!$C$2:$C$1000=M210,IF(ROW(Vásárlás!$C$2:$C$1000)&lt;=$K$3,IF(Vásárlás!$D$2:$D$1000&gt;0,ROW(Vásárlás!$C$2:$C$1000),0),0))),"")</f>
        <v/>
      </c>
    </row>
    <row r="211" spans="1:14" x14ac:dyDescent="0.25">
      <c r="A211">
        <f ca="1">RANDBETWEEN(1,60*MINUTE('Üzleti adatok'!$B$3))</f>
        <v>147</v>
      </c>
      <c r="B211">
        <f ca="1">Vásárlás!B211</f>
        <v>5</v>
      </c>
      <c r="C211" t="str">
        <f ca="1">Vásárlás!C211</f>
        <v>Nutellás</v>
      </c>
      <c r="D211">
        <f t="array" aca="1" ref="D211" ca="1">INDEX(Palacsinták!$C$2:$C$1000,MATCH(Segéd!C211,Palacsinták!$A$2:$A$1000,0))-((SUM(IF($C$2:C211=C211,$B$2:B211,0))-B211))</f>
        <v>-134</v>
      </c>
      <c r="E211">
        <f ca="1">IF(Segéd!D211&gt;Vásárlás!B211,Vásárlás!B211,MAX(Segéd!D211,0))</f>
        <v>0</v>
      </c>
      <c r="F211" s="2">
        <f ca="1">+(Segéd!E211*'Üzleti adatok'!$B$5)</f>
        <v>0</v>
      </c>
      <c r="G211" s="2">
        <f ca="1">Vásárlás!A212-Vásárlás!A211</f>
        <v>2.9513888888889062E-3</v>
      </c>
      <c r="H211" s="2">
        <f t="shared" ca="1" si="6"/>
        <v>0</v>
      </c>
      <c r="I211" t="b">
        <f t="shared" ca="1" si="7"/>
        <v>0</v>
      </c>
      <c r="M211">
        <f>Palacsinták!A211</f>
        <v>0</v>
      </c>
      <c r="N211" t="str">
        <f t="array" ref="N211">IF(M211&lt;&gt;0,MAX(IF(Vásárlás!$C$2:$C$1000=M211,IF(ROW(Vásárlás!$C$2:$C$1000)&lt;=$K$3,IF(Vásárlás!$D$2:$D$1000&gt;0,ROW(Vásárlás!$C$2:$C$1000),0),0))),"")</f>
        <v/>
      </c>
    </row>
    <row r="212" spans="1:14" x14ac:dyDescent="0.25">
      <c r="A212">
        <f ca="1">RANDBETWEEN(1,60*MINUTE('Üzleti adatok'!$B$3))</f>
        <v>255</v>
      </c>
      <c r="B212">
        <f ca="1">Vásárlás!B212</f>
        <v>1</v>
      </c>
      <c r="C212" t="str">
        <f ca="1">Vásárlás!C212</f>
        <v>Lekváros</v>
      </c>
      <c r="D212">
        <f t="array" aca="1" ref="D212" ca="1">INDEX(Palacsinták!$C$2:$C$1000,MATCH(Segéd!C212,Palacsinták!$A$2:$A$1000,0))-((SUM(IF($C$2:C212=C212,$B$2:B212,0))-B212))</f>
        <v>-88</v>
      </c>
      <c r="E212">
        <f ca="1">IF(Segéd!D212&gt;Vásárlás!B212,Vásárlás!B212,MAX(Segéd!D212,0))</f>
        <v>0</v>
      </c>
      <c r="F212" s="2">
        <f ca="1">+(Segéd!E212*'Üzleti adatok'!$B$5)</f>
        <v>0</v>
      </c>
      <c r="G212" s="2">
        <f ca="1">Vásárlás!A213-Vásárlás!A212</f>
        <v>1.8171296296296546E-3</v>
      </c>
      <c r="H212" s="2">
        <f t="shared" ca="1" si="6"/>
        <v>0</v>
      </c>
      <c r="I212" t="b">
        <f t="shared" ca="1" si="7"/>
        <v>0</v>
      </c>
      <c r="M212">
        <f>Palacsinták!A212</f>
        <v>0</v>
      </c>
      <c r="N212" t="str">
        <f t="array" ref="N212">IF(M212&lt;&gt;0,MAX(IF(Vásárlás!$C$2:$C$1000=M212,IF(ROW(Vásárlás!$C$2:$C$1000)&lt;=$K$3,IF(Vásárlás!$D$2:$D$1000&gt;0,ROW(Vásárlás!$C$2:$C$1000),0),0))),"")</f>
        <v/>
      </c>
    </row>
    <row r="213" spans="1:14" x14ac:dyDescent="0.25">
      <c r="A213">
        <f ca="1">RANDBETWEEN(1,60*MINUTE('Üzleti adatok'!$B$3))</f>
        <v>157</v>
      </c>
      <c r="B213">
        <f ca="1">Vásárlás!B213</f>
        <v>5</v>
      </c>
      <c r="C213" t="str">
        <f ca="1">Vásárlás!C213</f>
        <v>Nutellás</v>
      </c>
      <c r="D213">
        <f t="array" aca="1" ref="D213" ca="1">INDEX(Palacsinták!$C$2:$C$1000,MATCH(Segéd!C213,Palacsinták!$A$2:$A$1000,0))-((SUM(IF($C$2:C213=C213,$B$2:B213,0))-B213))</f>
        <v>-139</v>
      </c>
      <c r="E213">
        <f ca="1">IF(Segéd!D213&gt;Vásárlás!B213,Vásárlás!B213,MAX(Segéd!D213,0))</f>
        <v>0</v>
      </c>
      <c r="F213" s="2">
        <f ca="1">+(Segéd!E213*'Üzleti adatok'!$B$5)</f>
        <v>0</v>
      </c>
      <c r="G213" s="2">
        <f ca="1">Vásárlás!A214-Vásárlás!A213</f>
        <v>6.5972222222221433E-4</v>
      </c>
      <c r="H213" s="2">
        <f t="shared" ca="1" si="6"/>
        <v>0</v>
      </c>
      <c r="I213" t="b">
        <f t="shared" ca="1" si="7"/>
        <v>0</v>
      </c>
      <c r="M213">
        <f>Palacsinták!A213</f>
        <v>0</v>
      </c>
      <c r="N213" t="str">
        <f t="array" ref="N213">IF(M213&lt;&gt;0,MAX(IF(Vásárlás!$C$2:$C$1000=M213,IF(ROW(Vásárlás!$C$2:$C$1000)&lt;=$K$3,IF(Vásárlás!$D$2:$D$1000&gt;0,ROW(Vásárlás!$C$2:$C$1000),0),0))),"")</f>
        <v/>
      </c>
    </row>
    <row r="214" spans="1:14" x14ac:dyDescent="0.25">
      <c r="A214">
        <f ca="1">RANDBETWEEN(1,60*MINUTE('Üzleti adatok'!$B$3))</f>
        <v>57</v>
      </c>
      <c r="B214">
        <f ca="1">Vásárlás!B214</f>
        <v>5</v>
      </c>
      <c r="C214" t="str">
        <f ca="1">Vásárlás!C214</f>
        <v>Nutellás</v>
      </c>
      <c r="D214">
        <f t="array" aca="1" ref="D214" ca="1">INDEX(Palacsinták!$C$2:$C$1000,MATCH(Segéd!C214,Palacsinták!$A$2:$A$1000,0))-((SUM(IF($C$2:C214=C214,$B$2:B214,0))-B214))</f>
        <v>-144</v>
      </c>
      <c r="E214">
        <f ca="1">IF(Segéd!D214&gt;Vásárlás!B214,Vásárlás!B214,MAX(Segéd!D214,0))</f>
        <v>0</v>
      </c>
      <c r="F214" s="2">
        <f ca="1">+(Segéd!E214*'Üzleti adatok'!$B$5)</f>
        <v>0</v>
      </c>
      <c r="G214" s="2">
        <f ca="1">Vásárlás!A215-Vásárlás!A214</f>
        <v>3.9351851851854303E-4</v>
      </c>
      <c r="H214" s="2">
        <f t="shared" ca="1" si="6"/>
        <v>0</v>
      </c>
      <c r="I214" t="b">
        <f t="shared" ca="1" si="7"/>
        <v>0</v>
      </c>
      <c r="M214">
        <f>Palacsinták!A214</f>
        <v>0</v>
      </c>
      <c r="N214" t="str">
        <f t="array" ref="N214">IF(M214&lt;&gt;0,MAX(IF(Vásárlás!$C$2:$C$1000=M214,IF(ROW(Vásárlás!$C$2:$C$1000)&lt;=$K$3,IF(Vásárlás!$D$2:$D$1000&gt;0,ROW(Vásárlás!$C$2:$C$1000),0),0))),"")</f>
        <v/>
      </c>
    </row>
    <row r="215" spans="1:14" x14ac:dyDescent="0.25">
      <c r="A215">
        <f ca="1">RANDBETWEEN(1,60*MINUTE('Üzleti adatok'!$B$3))</f>
        <v>34</v>
      </c>
      <c r="B215">
        <f ca="1">Vásárlás!B215</f>
        <v>2</v>
      </c>
      <c r="C215" t="str">
        <f ca="1">Vásárlás!C215</f>
        <v>Túrós</v>
      </c>
      <c r="D215">
        <f t="array" aca="1" ref="D215" ca="1">INDEX(Palacsinták!$C$2:$C$1000,MATCH(Segéd!C215,Palacsinták!$A$2:$A$1000,0))-((SUM(IF($C$2:C215=C215,$B$2:B215,0))-B215))</f>
        <v>-240</v>
      </c>
      <c r="E215">
        <f ca="1">IF(Segéd!D215&gt;Vásárlás!B215,Vásárlás!B215,MAX(Segéd!D215,0))</f>
        <v>0</v>
      </c>
      <c r="F215" s="2">
        <f ca="1">+(Segéd!E215*'Üzleti adatok'!$B$5)</f>
        <v>0</v>
      </c>
      <c r="G215" s="2">
        <f ca="1">Vásárlás!A216-Vásárlás!A215</f>
        <v>1.273148148147607E-4</v>
      </c>
      <c r="H215" s="2">
        <f t="shared" ca="1" si="6"/>
        <v>0</v>
      </c>
      <c r="I215" t="b">
        <f t="shared" ca="1" si="7"/>
        <v>0</v>
      </c>
      <c r="M215">
        <f>Palacsinták!A215</f>
        <v>0</v>
      </c>
      <c r="N215" t="str">
        <f t="array" ref="N215">IF(M215&lt;&gt;0,MAX(IF(Vásárlás!$C$2:$C$1000=M215,IF(ROW(Vásárlás!$C$2:$C$1000)&lt;=$K$3,IF(Vásárlás!$D$2:$D$1000&gt;0,ROW(Vásárlás!$C$2:$C$1000),0),0))),"")</f>
        <v/>
      </c>
    </row>
    <row r="216" spans="1:14" x14ac:dyDescent="0.25">
      <c r="A216">
        <f ca="1">RANDBETWEEN(1,60*MINUTE('Üzleti adatok'!$B$3))</f>
        <v>11</v>
      </c>
      <c r="B216">
        <f ca="1">Vásárlás!B216</f>
        <v>4</v>
      </c>
      <c r="C216" t="str">
        <f ca="1">Vásárlás!C216</f>
        <v>Túrós</v>
      </c>
      <c r="D216">
        <f t="array" aca="1" ref="D216" ca="1">INDEX(Palacsinták!$C$2:$C$1000,MATCH(Segéd!C216,Palacsinták!$A$2:$A$1000,0))-((SUM(IF($C$2:C216=C216,$B$2:B216,0))-B216))</f>
        <v>-242</v>
      </c>
      <c r="E216">
        <f ca="1">IF(Segéd!D216&gt;Vásárlás!B216,Vásárlás!B216,MAX(Segéd!D216,0))</f>
        <v>0</v>
      </c>
      <c r="F216" s="2">
        <f ca="1">+(Segéd!E216*'Üzleti adatok'!$B$5)</f>
        <v>0</v>
      </c>
      <c r="G216" s="2">
        <f ca="1">Vásárlás!A217-Vásárlás!A216</f>
        <v>3.1134259259258945E-3</v>
      </c>
      <c r="H216" s="2">
        <f t="shared" ca="1" si="6"/>
        <v>0</v>
      </c>
      <c r="I216" t="b">
        <f t="shared" ca="1" si="7"/>
        <v>0</v>
      </c>
      <c r="M216">
        <f>Palacsinták!A216</f>
        <v>0</v>
      </c>
      <c r="N216" t="str">
        <f t="array" ref="N216">IF(M216&lt;&gt;0,MAX(IF(Vásárlás!$C$2:$C$1000=M216,IF(ROW(Vásárlás!$C$2:$C$1000)&lt;=$K$3,IF(Vásárlás!$D$2:$D$1000&gt;0,ROW(Vásárlás!$C$2:$C$1000),0),0))),"")</f>
        <v/>
      </c>
    </row>
    <row r="217" spans="1:14" x14ac:dyDescent="0.25">
      <c r="A217">
        <f ca="1">RANDBETWEEN(1,60*MINUTE('Üzleti adatok'!$B$3))</f>
        <v>269</v>
      </c>
      <c r="B217">
        <f ca="1">Vásárlás!B217</f>
        <v>4</v>
      </c>
      <c r="C217" t="str">
        <f ca="1">Vásárlás!C217</f>
        <v>Túrós</v>
      </c>
      <c r="D217">
        <f t="array" aca="1" ref="D217" ca="1">INDEX(Palacsinták!$C$2:$C$1000,MATCH(Segéd!C217,Palacsinták!$A$2:$A$1000,0))-((SUM(IF($C$2:C217=C217,$B$2:B217,0))-B217))</f>
        <v>-246</v>
      </c>
      <c r="E217">
        <f ca="1">IF(Segéd!D217&gt;Vásárlás!B217,Vásárlás!B217,MAX(Segéd!D217,0))</f>
        <v>0</v>
      </c>
      <c r="F217" s="2">
        <f ca="1">+(Segéd!E217*'Üzleti adatok'!$B$5)</f>
        <v>0</v>
      </c>
      <c r="G217" s="2">
        <f ca="1">Vásárlás!A218-Vásárlás!A217</f>
        <v>2.3148148148188774E-5</v>
      </c>
      <c r="H217" s="2">
        <f t="shared" ca="1" si="6"/>
        <v>0</v>
      </c>
      <c r="I217" t="b">
        <f t="shared" ca="1" si="7"/>
        <v>0</v>
      </c>
      <c r="M217">
        <f>Palacsinták!A217</f>
        <v>0</v>
      </c>
      <c r="N217" t="str">
        <f t="array" ref="N217">IF(M217&lt;&gt;0,MAX(IF(Vásárlás!$C$2:$C$1000=M217,IF(ROW(Vásárlás!$C$2:$C$1000)&lt;=$K$3,IF(Vásárlás!$D$2:$D$1000&gt;0,ROW(Vásárlás!$C$2:$C$1000),0),0))),"")</f>
        <v/>
      </c>
    </row>
    <row r="218" spans="1:14" x14ac:dyDescent="0.25">
      <c r="A218">
        <f ca="1">RANDBETWEEN(1,60*MINUTE('Üzleti adatok'!$B$3))</f>
        <v>2</v>
      </c>
      <c r="B218">
        <f ca="1">Vásárlás!B218</f>
        <v>2</v>
      </c>
      <c r="C218" t="str">
        <f ca="1">Vásárlás!C218</f>
        <v>Lekváros</v>
      </c>
      <c r="D218">
        <f t="array" aca="1" ref="D218" ca="1">INDEX(Palacsinták!$C$2:$C$1000,MATCH(Segéd!C218,Palacsinták!$A$2:$A$1000,0))-((SUM(IF($C$2:C218=C218,$B$2:B218,0))-B218))</f>
        <v>-89</v>
      </c>
      <c r="E218">
        <f ca="1">IF(Segéd!D218&gt;Vásárlás!B218,Vásárlás!B218,MAX(Segéd!D218,0))</f>
        <v>0</v>
      </c>
      <c r="F218" s="2">
        <f ca="1">+(Segéd!E218*'Üzleti adatok'!$B$5)</f>
        <v>0</v>
      </c>
      <c r="G218" s="2">
        <f ca="1">Vásárlás!A219-Vásárlás!A218</f>
        <v>6.94444444444553E-5</v>
      </c>
      <c r="H218" s="2">
        <f t="shared" ca="1" si="6"/>
        <v>0</v>
      </c>
      <c r="I218" t="b">
        <f t="shared" ca="1" si="7"/>
        <v>0</v>
      </c>
      <c r="M218">
        <f>Palacsinták!A218</f>
        <v>0</v>
      </c>
      <c r="N218" t="str">
        <f t="array" ref="N218">IF(M218&lt;&gt;0,MAX(IF(Vásárlás!$C$2:$C$1000=M218,IF(ROW(Vásárlás!$C$2:$C$1000)&lt;=$K$3,IF(Vásárlás!$D$2:$D$1000&gt;0,ROW(Vásárlás!$C$2:$C$1000),0),0))),"")</f>
        <v/>
      </c>
    </row>
    <row r="219" spans="1:14" x14ac:dyDescent="0.25">
      <c r="A219">
        <f ca="1">RANDBETWEEN(1,60*MINUTE('Üzleti adatok'!$B$3))</f>
        <v>6</v>
      </c>
      <c r="B219">
        <f ca="1">Vásárlás!B219</f>
        <v>2</v>
      </c>
      <c r="C219" t="str">
        <f ca="1">Vásárlás!C219</f>
        <v>Túrós</v>
      </c>
      <c r="D219">
        <f t="array" aca="1" ref="D219" ca="1">INDEX(Palacsinták!$C$2:$C$1000,MATCH(Segéd!C219,Palacsinták!$A$2:$A$1000,0))-((SUM(IF($C$2:C219=C219,$B$2:B219,0))-B219))</f>
        <v>-250</v>
      </c>
      <c r="E219">
        <f ca="1">IF(Segéd!D219&gt;Vásárlás!B219,Vásárlás!B219,MAX(Segéd!D219,0))</f>
        <v>0</v>
      </c>
      <c r="F219" s="2">
        <f ca="1">+(Segéd!E219*'Üzleti adatok'!$B$5)</f>
        <v>0</v>
      </c>
      <c r="G219" s="2">
        <f ca="1">Vásárlás!A220-Vásárlás!A219</f>
        <v>1.5277777777777946E-3</v>
      </c>
      <c r="H219" s="2">
        <f t="shared" ca="1" si="6"/>
        <v>0</v>
      </c>
      <c r="I219" t="b">
        <f t="shared" ca="1" si="7"/>
        <v>0</v>
      </c>
      <c r="M219">
        <f>Palacsinták!A219</f>
        <v>0</v>
      </c>
      <c r="N219" t="str">
        <f t="array" ref="N219">IF(M219&lt;&gt;0,MAX(IF(Vásárlás!$C$2:$C$1000=M219,IF(ROW(Vásárlás!$C$2:$C$1000)&lt;=$K$3,IF(Vásárlás!$D$2:$D$1000&gt;0,ROW(Vásárlás!$C$2:$C$1000),0),0))),"")</f>
        <v/>
      </c>
    </row>
    <row r="220" spans="1:14" x14ac:dyDescent="0.25">
      <c r="A220">
        <f ca="1">RANDBETWEEN(1,60*MINUTE('Üzleti adatok'!$B$3))</f>
        <v>132</v>
      </c>
      <c r="B220">
        <f ca="1">Vásárlás!B220</f>
        <v>2</v>
      </c>
      <c r="C220" t="str">
        <f ca="1">Vásárlás!C220</f>
        <v>Túrós</v>
      </c>
      <c r="D220">
        <f t="array" aca="1" ref="D220" ca="1">INDEX(Palacsinták!$C$2:$C$1000,MATCH(Segéd!C220,Palacsinták!$A$2:$A$1000,0))-((SUM(IF($C$2:C220=C220,$B$2:B220,0))-B220))</f>
        <v>-252</v>
      </c>
      <c r="E220">
        <f ca="1">IF(Segéd!D220&gt;Vásárlás!B220,Vásárlás!B220,MAX(Segéd!D220,0))</f>
        <v>0</v>
      </c>
      <c r="F220" s="2">
        <f ca="1">+(Segéd!E220*'Üzleti adatok'!$B$5)</f>
        <v>0</v>
      </c>
      <c r="G220" s="2">
        <f ca="1">Vásárlás!A221-Vásárlás!A220</f>
        <v>5.7870370370416424E-5</v>
      </c>
      <c r="H220" s="2">
        <f t="shared" ca="1" si="6"/>
        <v>0</v>
      </c>
      <c r="I220" t="b">
        <f t="shared" ca="1" si="7"/>
        <v>0</v>
      </c>
      <c r="M220">
        <f>Palacsinták!A220</f>
        <v>0</v>
      </c>
      <c r="N220" t="str">
        <f t="array" ref="N220">IF(M220&lt;&gt;0,MAX(IF(Vásárlás!$C$2:$C$1000=M220,IF(ROW(Vásárlás!$C$2:$C$1000)&lt;=$K$3,IF(Vásárlás!$D$2:$D$1000&gt;0,ROW(Vásárlás!$C$2:$C$1000),0),0))),"")</f>
        <v/>
      </c>
    </row>
    <row r="221" spans="1:14" x14ac:dyDescent="0.25">
      <c r="A221">
        <f ca="1">RANDBETWEEN(1,60*MINUTE('Üzleti adatok'!$B$3))</f>
        <v>5</v>
      </c>
      <c r="B221">
        <f ca="1">Vásárlás!B221</f>
        <v>2</v>
      </c>
      <c r="C221" t="str">
        <f ca="1">Vásárlás!C221</f>
        <v>Lekváros</v>
      </c>
      <c r="D221">
        <f t="array" aca="1" ref="D221" ca="1">INDEX(Palacsinták!$C$2:$C$1000,MATCH(Segéd!C221,Palacsinták!$A$2:$A$1000,0))-((SUM(IF($C$2:C221=C221,$B$2:B221,0))-B221))</f>
        <v>-91</v>
      </c>
      <c r="E221">
        <f ca="1">IF(Segéd!D221&gt;Vásárlás!B221,Vásárlás!B221,MAX(Segéd!D221,0))</f>
        <v>0</v>
      </c>
      <c r="F221" s="2">
        <f ca="1">+(Segéd!E221*'Üzleti adatok'!$B$5)</f>
        <v>0</v>
      </c>
      <c r="G221" s="2">
        <f ca="1">Vásárlás!A222-Vásárlás!A221</f>
        <v>1.6087962962962887E-3</v>
      </c>
      <c r="H221" s="2">
        <f t="shared" ca="1" si="6"/>
        <v>0</v>
      </c>
      <c r="I221" t="b">
        <f t="shared" ca="1" si="7"/>
        <v>0</v>
      </c>
      <c r="M221">
        <f>Palacsinták!A221</f>
        <v>0</v>
      </c>
      <c r="N221" t="str">
        <f t="array" ref="N221">IF(M221&lt;&gt;0,MAX(IF(Vásárlás!$C$2:$C$1000=M221,IF(ROW(Vásárlás!$C$2:$C$1000)&lt;=$K$3,IF(Vásárlás!$D$2:$D$1000&gt;0,ROW(Vásárlás!$C$2:$C$1000),0),0))),"")</f>
        <v/>
      </c>
    </row>
    <row r="222" spans="1:14" x14ac:dyDescent="0.25">
      <c r="A222">
        <f ca="1">RANDBETWEEN(1,60*MINUTE('Üzleti adatok'!$B$3))</f>
        <v>139</v>
      </c>
      <c r="B222">
        <f ca="1">Vásárlás!B222</f>
        <v>3</v>
      </c>
      <c r="C222" t="str">
        <f ca="1">Vásárlás!C222</f>
        <v>Túrós</v>
      </c>
      <c r="D222">
        <f t="array" aca="1" ref="D222" ca="1">INDEX(Palacsinták!$C$2:$C$1000,MATCH(Segéd!C222,Palacsinták!$A$2:$A$1000,0))-((SUM(IF($C$2:C222=C222,$B$2:B222,0))-B222))</f>
        <v>-254</v>
      </c>
      <c r="E222">
        <f ca="1">IF(Segéd!D222&gt;Vásárlás!B222,Vásárlás!B222,MAX(Segéd!D222,0))</f>
        <v>0</v>
      </c>
      <c r="F222" s="2">
        <f ca="1">+(Segéd!E222*'Üzleti adatok'!$B$5)</f>
        <v>0</v>
      </c>
      <c r="G222" s="2">
        <f ca="1">Vásárlás!A223-Vásárlás!A222</f>
        <v>1.5856481481481E-3</v>
      </c>
      <c r="H222" s="2">
        <f t="shared" ca="1" si="6"/>
        <v>0</v>
      </c>
      <c r="I222" t="b">
        <f t="shared" ca="1" si="7"/>
        <v>0</v>
      </c>
      <c r="M222">
        <f>Palacsinták!A222</f>
        <v>0</v>
      </c>
      <c r="N222" t="str">
        <f t="array" ref="N222">IF(M222&lt;&gt;0,MAX(IF(Vásárlás!$C$2:$C$1000=M222,IF(ROW(Vásárlás!$C$2:$C$1000)&lt;=$K$3,IF(Vásárlás!$D$2:$D$1000&gt;0,ROW(Vásárlás!$C$2:$C$1000),0),0))),"")</f>
        <v/>
      </c>
    </row>
    <row r="223" spans="1:14" x14ac:dyDescent="0.25">
      <c r="A223">
        <f ca="1">RANDBETWEEN(1,60*MINUTE('Üzleti adatok'!$B$3))</f>
        <v>137</v>
      </c>
      <c r="B223">
        <f ca="1">Vásárlás!B223</f>
        <v>3</v>
      </c>
      <c r="C223" t="str">
        <f ca="1">Vásárlás!C223</f>
        <v>Lekváros</v>
      </c>
      <c r="D223">
        <f t="array" aca="1" ref="D223" ca="1">INDEX(Palacsinták!$C$2:$C$1000,MATCH(Segéd!C223,Palacsinták!$A$2:$A$1000,0))-((SUM(IF($C$2:C223=C223,$B$2:B223,0))-B223))</f>
        <v>-93</v>
      </c>
      <c r="E223">
        <f ca="1">IF(Segéd!D223&gt;Vásárlás!B223,Vásárlás!B223,MAX(Segéd!D223,0))</f>
        <v>0</v>
      </c>
      <c r="F223" s="2">
        <f ca="1">+(Segéd!E223*'Üzleti adatok'!$B$5)</f>
        <v>0</v>
      </c>
      <c r="G223" s="2">
        <f ca="1">Vásárlás!A224-Vásárlás!A223</f>
        <v>3.1365740740740833E-3</v>
      </c>
      <c r="H223" s="2">
        <f t="shared" ca="1" si="6"/>
        <v>0</v>
      </c>
      <c r="I223" t="b">
        <f t="shared" ca="1" si="7"/>
        <v>0</v>
      </c>
      <c r="M223">
        <f>Palacsinták!A223</f>
        <v>0</v>
      </c>
      <c r="N223" t="str">
        <f t="array" ref="N223">IF(M223&lt;&gt;0,MAX(IF(Vásárlás!$C$2:$C$1000=M223,IF(ROW(Vásárlás!$C$2:$C$1000)&lt;=$K$3,IF(Vásárlás!$D$2:$D$1000&gt;0,ROW(Vásárlás!$C$2:$C$1000),0),0))),"")</f>
        <v/>
      </c>
    </row>
    <row r="224" spans="1:14" x14ac:dyDescent="0.25">
      <c r="A224">
        <f ca="1">RANDBETWEEN(1,60*MINUTE('Üzleti adatok'!$B$3))</f>
        <v>271</v>
      </c>
      <c r="B224">
        <f ca="1">Vásárlás!B224</f>
        <v>4</v>
      </c>
      <c r="C224" t="str">
        <f ca="1">Vásárlás!C224</f>
        <v>Nutellás</v>
      </c>
      <c r="D224">
        <f t="array" aca="1" ref="D224" ca="1">INDEX(Palacsinták!$C$2:$C$1000,MATCH(Segéd!C224,Palacsinták!$A$2:$A$1000,0))-((SUM(IF($C$2:C224=C224,$B$2:B224,0))-B224))</f>
        <v>-149</v>
      </c>
      <c r="E224">
        <f ca="1">IF(Segéd!D224&gt;Vásárlás!B224,Vásárlás!B224,MAX(Segéd!D224,0))</f>
        <v>0</v>
      </c>
      <c r="F224" s="2">
        <f ca="1">+(Segéd!E224*'Üzleti adatok'!$B$5)</f>
        <v>0</v>
      </c>
      <c r="G224" s="2">
        <f ca="1">Vásárlás!A225-Vásárlás!A224</f>
        <v>9.6064814814811328E-4</v>
      </c>
      <c r="H224" s="2">
        <f t="shared" ca="1" si="6"/>
        <v>0</v>
      </c>
      <c r="I224" t="b">
        <f t="shared" ca="1" si="7"/>
        <v>0</v>
      </c>
      <c r="M224">
        <f>Palacsinták!A224</f>
        <v>0</v>
      </c>
      <c r="N224" t="str">
        <f t="array" ref="N224">IF(M224&lt;&gt;0,MAX(IF(Vásárlás!$C$2:$C$1000=M224,IF(ROW(Vásárlás!$C$2:$C$1000)&lt;=$K$3,IF(Vásárlás!$D$2:$D$1000&gt;0,ROW(Vásárlás!$C$2:$C$1000),0),0))),"")</f>
        <v/>
      </c>
    </row>
    <row r="225" spans="1:14" x14ac:dyDescent="0.25">
      <c r="A225">
        <f ca="1">RANDBETWEEN(1,60*MINUTE('Üzleti adatok'!$B$3))</f>
        <v>83</v>
      </c>
      <c r="B225">
        <f ca="1">Vásárlás!B225</f>
        <v>3</v>
      </c>
      <c r="C225" t="str">
        <f ca="1">Vásárlás!C225</f>
        <v>Nutellás</v>
      </c>
      <c r="D225">
        <f t="array" aca="1" ref="D225" ca="1">INDEX(Palacsinták!$C$2:$C$1000,MATCH(Segéd!C225,Palacsinták!$A$2:$A$1000,0))-((SUM(IF($C$2:C225=C225,$B$2:B225,0))-B225))</f>
        <v>-153</v>
      </c>
      <c r="E225">
        <f ca="1">IF(Segéd!D225&gt;Vásárlás!B225,Vásárlás!B225,MAX(Segéd!D225,0))</f>
        <v>0</v>
      </c>
      <c r="F225" s="2">
        <f ca="1">+(Segéd!E225*'Üzleti adatok'!$B$5)</f>
        <v>0</v>
      </c>
      <c r="G225" s="2">
        <f ca="1">Vásárlás!A226-Vásárlás!A225</f>
        <v>1.1574074074072183E-4</v>
      </c>
      <c r="H225" s="2">
        <f t="shared" ca="1" si="6"/>
        <v>0</v>
      </c>
      <c r="I225" t="b">
        <f t="shared" ca="1" si="7"/>
        <v>0</v>
      </c>
      <c r="M225">
        <f>Palacsinták!A225</f>
        <v>0</v>
      </c>
      <c r="N225" t="str">
        <f t="array" ref="N225">IF(M225&lt;&gt;0,MAX(IF(Vásárlás!$C$2:$C$1000=M225,IF(ROW(Vásárlás!$C$2:$C$1000)&lt;=$K$3,IF(Vásárlás!$D$2:$D$1000&gt;0,ROW(Vásárlás!$C$2:$C$1000),0),0))),"")</f>
        <v/>
      </c>
    </row>
    <row r="226" spans="1:14" x14ac:dyDescent="0.25">
      <c r="A226">
        <f ca="1">RANDBETWEEN(1,60*MINUTE('Üzleti adatok'!$B$3))</f>
        <v>10</v>
      </c>
      <c r="B226">
        <f ca="1">Vásárlás!B226</f>
        <v>4</v>
      </c>
      <c r="C226" t="str">
        <f ca="1">Vásárlás!C226</f>
        <v>Túrós</v>
      </c>
      <c r="D226">
        <f t="array" aca="1" ref="D226" ca="1">INDEX(Palacsinták!$C$2:$C$1000,MATCH(Segéd!C226,Palacsinták!$A$2:$A$1000,0))-((SUM(IF($C$2:C226=C226,$B$2:B226,0))-B226))</f>
        <v>-257</v>
      </c>
      <c r="E226">
        <f ca="1">IF(Segéd!D226&gt;Vásárlás!B226,Vásárlás!B226,MAX(Segéd!D226,0))</f>
        <v>0</v>
      </c>
      <c r="F226" s="2">
        <f ca="1">+(Segéd!E226*'Üzleti adatok'!$B$5)</f>
        <v>0</v>
      </c>
      <c r="G226" s="2">
        <f ca="1">Vásárlás!A227-Vásárlás!A226</f>
        <v>1.4930555555555669E-3</v>
      </c>
      <c r="H226" s="2">
        <f t="shared" ca="1" si="6"/>
        <v>0</v>
      </c>
      <c r="I226" t="b">
        <f t="shared" ca="1" si="7"/>
        <v>0</v>
      </c>
      <c r="M226">
        <f>Palacsinták!A226</f>
        <v>0</v>
      </c>
      <c r="N226" t="str">
        <f t="array" ref="N226">IF(M226&lt;&gt;0,MAX(IF(Vásárlás!$C$2:$C$1000=M226,IF(ROW(Vásárlás!$C$2:$C$1000)&lt;=$K$3,IF(Vásárlás!$D$2:$D$1000&gt;0,ROW(Vásárlás!$C$2:$C$1000),0),0))),"")</f>
        <v/>
      </c>
    </row>
    <row r="227" spans="1:14" x14ac:dyDescent="0.25">
      <c r="A227">
        <f ca="1">RANDBETWEEN(1,60*MINUTE('Üzleti adatok'!$B$3))</f>
        <v>129</v>
      </c>
      <c r="B227">
        <f ca="1">Vásárlás!B227</f>
        <v>3</v>
      </c>
      <c r="C227" t="str">
        <f ca="1">Vásárlás!C227</f>
        <v>Nutellás</v>
      </c>
      <c r="D227">
        <f t="array" aca="1" ref="D227" ca="1">INDEX(Palacsinták!$C$2:$C$1000,MATCH(Segéd!C227,Palacsinták!$A$2:$A$1000,0))-((SUM(IF($C$2:C227=C227,$B$2:B227,0))-B227))</f>
        <v>-156</v>
      </c>
      <c r="E227">
        <f ca="1">IF(Segéd!D227&gt;Vásárlás!B227,Vásárlás!B227,MAX(Segéd!D227,0))</f>
        <v>0</v>
      </c>
      <c r="F227" s="2">
        <f ca="1">+(Segéd!E227*'Üzleti adatok'!$B$5)</f>
        <v>0</v>
      </c>
      <c r="G227" s="2">
        <f ca="1">Vásárlás!A228-Vásárlás!A227</f>
        <v>3.0439814814814392E-3</v>
      </c>
      <c r="H227" s="2">
        <f t="shared" ca="1" si="6"/>
        <v>0</v>
      </c>
      <c r="I227" t="b">
        <f t="shared" ca="1" si="7"/>
        <v>0</v>
      </c>
      <c r="M227">
        <f>Palacsinták!A227</f>
        <v>0</v>
      </c>
      <c r="N227" t="str">
        <f t="array" ref="N227">IF(M227&lt;&gt;0,MAX(IF(Vásárlás!$C$2:$C$1000=M227,IF(ROW(Vásárlás!$C$2:$C$1000)&lt;=$K$3,IF(Vásárlás!$D$2:$D$1000&gt;0,ROW(Vásárlás!$C$2:$C$1000),0),0))),"")</f>
        <v/>
      </c>
    </row>
    <row r="228" spans="1:14" x14ac:dyDescent="0.25">
      <c r="A228">
        <f ca="1">RANDBETWEEN(1,60*MINUTE('Üzleti adatok'!$B$3))</f>
        <v>263</v>
      </c>
      <c r="B228">
        <f ca="1">Vásárlás!B228</f>
        <v>3</v>
      </c>
      <c r="C228" t="str">
        <f ca="1">Vásárlás!C228</f>
        <v>Nutellás</v>
      </c>
      <c r="D228">
        <f t="array" aca="1" ref="D228" ca="1">INDEX(Palacsinták!$C$2:$C$1000,MATCH(Segéd!C228,Palacsinták!$A$2:$A$1000,0))-((SUM(IF($C$2:C228=C228,$B$2:B228,0))-B228))</f>
        <v>-159</v>
      </c>
      <c r="E228">
        <f ca="1">IF(Segéd!D228&gt;Vásárlás!B228,Vásárlás!B228,MAX(Segéd!D228,0))</f>
        <v>0</v>
      </c>
      <c r="F228" s="2">
        <f ca="1">+(Segéd!E228*'Üzleti adatok'!$B$5)</f>
        <v>0</v>
      </c>
      <c r="G228" s="2">
        <f ca="1">Vásárlás!A229-Vásárlás!A228</f>
        <v>3.1597222222222721E-3</v>
      </c>
      <c r="H228" s="2">
        <f t="shared" ca="1" si="6"/>
        <v>0</v>
      </c>
      <c r="I228" t="b">
        <f t="shared" ca="1" si="7"/>
        <v>0</v>
      </c>
      <c r="M228">
        <f>Palacsinták!A228</f>
        <v>0</v>
      </c>
      <c r="N228" t="str">
        <f t="array" ref="N228">IF(M228&lt;&gt;0,MAX(IF(Vásárlás!$C$2:$C$1000=M228,IF(ROW(Vásárlás!$C$2:$C$1000)&lt;=$K$3,IF(Vásárlás!$D$2:$D$1000&gt;0,ROW(Vásárlás!$C$2:$C$1000),0),0))),"")</f>
        <v/>
      </c>
    </row>
    <row r="229" spans="1:14" x14ac:dyDescent="0.25">
      <c r="A229">
        <f ca="1">RANDBETWEEN(1,60*MINUTE('Üzleti adatok'!$B$3))</f>
        <v>273</v>
      </c>
      <c r="B229">
        <f ca="1">Vásárlás!B229</f>
        <v>2</v>
      </c>
      <c r="C229" t="str">
        <f ca="1">Vásárlás!C229</f>
        <v>Túrós</v>
      </c>
      <c r="D229">
        <f t="array" aca="1" ref="D229" ca="1">INDEX(Palacsinták!$C$2:$C$1000,MATCH(Segéd!C229,Palacsinták!$A$2:$A$1000,0))-((SUM(IF($C$2:C229=C229,$B$2:B229,0))-B229))</f>
        <v>-261</v>
      </c>
      <c r="E229">
        <f ca="1">IF(Segéd!D229&gt;Vásárlás!B229,Vásárlás!B229,MAX(Segéd!D229,0))</f>
        <v>0</v>
      </c>
      <c r="F229" s="2">
        <f ca="1">+(Segéd!E229*'Üzleti adatok'!$B$5)</f>
        <v>0</v>
      </c>
      <c r="G229" s="2">
        <f ca="1">Vásárlás!A230-Vásárlás!A229</f>
        <v>1.5393518518518334E-3</v>
      </c>
      <c r="H229" s="2">
        <f t="shared" ca="1" si="6"/>
        <v>0</v>
      </c>
      <c r="I229" t="b">
        <f t="shared" ca="1" si="7"/>
        <v>0</v>
      </c>
      <c r="M229">
        <f>Palacsinták!A229</f>
        <v>0</v>
      </c>
      <c r="N229" t="str">
        <f t="array" ref="N229">IF(M229&lt;&gt;0,MAX(IF(Vásárlás!$C$2:$C$1000=M229,IF(ROW(Vásárlás!$C$2:$C$1000)&lt;=$K$3,IF(Vásárlás!$D$2:$D$1000&gt;0,ROW(Vásárlás!$C$2:$C$1000),0),0))),"")</f>
        <v/>
      </c>
    </row>
    <row r="230" spans="1:14" x14ac:dyDescent="0.25">
      <c r="A230">
        <f ca="1">RANDBETWEEN(1,60*MINUTE('Üzleti adatok'!$B$3))</f>
        <v>133</v>
      </c>
      <c r="B230">
        <f ca="1">Vásárlás!B230</f>
        <v>2</v>
      </c>
      <c r="C230" t="str">
        <f ca="1">Vásárlás!C230</f>
        <v>Nutellás</v>
      </c>
      <c r="D230">
        <f t="array" aca="1" ref="D230" ca="1">INDEX(Palacsinták!$C$2:$C$1000,MATCH(Segéd!C230,Palacsinták!$A$2:$A$1000,0))-((SUM(IF($C$2:C230=C230,$B$2:B230,0))-B230))</f>
        <v>-162</v>
      </c>
      <c r="E230">
        <f ca="1">IF(Segéd!D230&gt;Vásárlás!B230,Vásárlás!B230,MAX(Segéd!D230,0))</f>
        <v>0</v>
      </c>
      <c r="F230" s="2">
        <f ca="1">+(Segéd!E230*'Üzleti adatok'!$B$5)</f>
        <v>0</v>
      </c>
      <c r="G230" s="2">
        <f ca="1">Vásárlás!A231-Vásárlás!A230</f>
        <v>2.0601851851851372E-3</v>
      </c>
      <c r="H230" s="2">
        <f t="shared" ca="1" si="6"/>
        <v>0</v>
      </c>
      <c r="I230" t="b">
        <f t="shared" ca="1" si="7"/>
        <v>0</v>
      </c>
      <c r="M230">
        <f>Palacsinták!A230</f>
        <v>0</v>
      </c>
      <c r="N230" t="str">
        <f t="array" ref="N230">IF(M230&lt;&gt;0,MAX(IF(Vásárlás!$C$2:$C$1000=M230,IF(ROW(Vásárlás!$C$2:$C$1000)&lt;=$K$3,IF(Vásárlás!$D$2:$D$1000&gt;0,ROW(Vásárlás!$C$2:$C$1000),0),0))),"")</f>
        <v/>
      </c>
    </row>
    <row r="231" spans="1:14" x14ac:dyDescent="0.25">
      <c r="A231">
        <f ca="1">RANDBETWEEN(1,60*MINUTE('Üzleti adatok'!$B$3))</f>
        <v>178</v>
      </c>
      <c r="B231">
        <f ca="1">Vásárlás!B231</f>
        <v>2</v>
      </c>
      <c r="C231" t="str">
        <f ca="1">Vásárlás!C231</f>
        <v>Túrós</v>
      </c>
      <c r="D231">
        <f t="array" aca="1" ref="D231" ca="1">INDEX(Palacsinták!$C$2:$C$1000,MATCH(Segéd!C231,Palacsinták!$A$2:$A$1000,0))-((SUM(IF($C$2:C231=C231,$B$2:B231,0))-B231))</f>
        <v>-263</v>
      </c>
      <c r="E231">
        <f ca="1">IF(Segéd!D231&gt;Vásárlás!B231,Vásárlás!B231,MAX(Segéd!D231,0))</f>
        <v>0</v>
      </c>
      <c r="F231" s="2">
        <f ca="1">+(Segéd!E231*'Üzleti adatok'!$B$5)</f>
        <v>0</v>
      </c>
      <c r="G231" s="2">
        <f ca="1">Vásárlás!A232-Vásárlás!A231</f>
        <v>3.3912037037037157E-3</v>
      </c>
      <c r="H231" s="2">
        <f t="shared" ca="1" si="6"/>
        <v>0</v>
      </c>
      <c r="I231" t="b">
        <f t="shared" ca="1" si="7"/>
        <v>0</v>
      </c>
      <c r="M231">
        <f>Palacsinták!A231</f>
        <v>0</v>
      </c>
      <c r="N231" t="str">
        <f t="array" ref="N231">IF(M231&lt;&gt;0,MAX(IF(Vásárlás!$C$2:$C$1000=M231,IF(ROW(Vásárlás!$C$2:$C$1000)&lt;=$K$3,IF(Vásárlás!$D$2:$D$1000&gt;0,ROW(Vásárlás!$C$2:$C$1000),0),0))),"")</f>
        <v/>
      </c>
    </row>
    <row r="232" spans="1:14" x14ac:dyDescent="0.25">
      <c r="A232">
        <f ca="1">RANDBETWEEN(1,60*MINUTE('Üzleti adatok'!$B$3))</f>
        <v>293</v>
      </c>
      <c r="B232">
        <f ca="1">Vásárlás!B232</f>
        <v>5</v>
      </c>
      <c r="C232" t="str">
        <f ca="1">Vásárlás!C232</f>
        <v>Túrós</v>
      </c>
      <c r="D232">
        <f t="array" aca="1" ref="D232" ca="1">INDEX(Palacsinták!$C$2:$C$1000,MATCH(Segéd!C232,Palacsinták!$A$2:$A$1000,0))-((SUM(IF($C$2:C232=C232,$B$2:B232,0))-B232))</f>
        <v>-265</v>
      </c>
      <c r="E232">
        <f ca="1">IF(Segéd!D232&gt;Vásárlás!B232,Vásárlás!B232,MAX(Segéd!D232,0))</f>
        <v>0</v>
      </c>
      <c r="F232" s="2">
        <f ca="1">+(Segéd!E232*'Üzleti adatok'!$B$5)</f>
        <v>0</v>
      </c>
      <c r="G232" s="2">
        <f ca="1">Vásárlás!A233-Vásárlás!A232</f>
        <v>3.0439814814814392E-3</v>
      </c>
      <c r="H232" s="2">
        <f t="shared" ca="1" si="6"/>
        <v>0</v>
      </c>
      <c r="I232" t="b">
        <f t="shared" ca="1" si="7"/>
        <v>0</v>
      </c>
      <c r="M232">
        <f>Palacsinták!A232</f>
        <v>0</v>
      </c>
      <c r="N232" t="str">
        <f t="array" ref="N232">IF(M232&lt;&gt;0,MAX(IF(Vásárlás!$C$2:$C$1000=M232,IF(ROW(Vásárlás!$C$2:$C$1000)&lt;=$K$3,IF(Vásárlás!$D$2:$D$1000&gt;0,ROW(Vásárlás!$C$2:$C$1000),0),0))),"")</f>
        <v/>
      </c>
    </row>
    <row r="233" spans="1:14" x14ac:dyDescent="0.25">
      <c r="A233">
        <f ca="1">RANDBETWEEN(1,60*MINUTE('Üzleti adatok'!$B$3))</f>
        <v>263</v>
      </c>
      <c r="B233">
        <f ca="1">Vásárlás!B233</f>
        <v>1</v>
      </c>
      <c r="C233" t="str">
        <f ca="1">Vásárlás!C233</f>
        <v>Lekváros</v>
      </c>
      <c r="D233">
        <f t="array" aca="1" ref="D233" ca="1">INDEX(Palacsinták!$C$2:$C$1000,MATCH(Segéd!C233,Palacsinták!$A$2:$A$1000,0))-((SUM(IF($C$2:C233=C233,$B$2:B233,0))-B233))</f>
        <v>-96</v>
      </c>
      <c r="E233">
        <f ca="1">IF(Segéd!D233&gt;Vásárlás!B233,Vásárlás!B233,MAX(Segéd!D233,0))</f>
        <v>0</v>
      </c>
      <c r="F233" s="2">
        <f ca="1">+(Segéd!E233*'Üzleti adatok'!$B$5)</f>
        <v>0</v>
      </c>
      <c r="G233" s="2">
        <f ca="1">Vásárlás!A234-Vásárlás!A233</f>
        <v>3.2175925925925775E-3</v>
      </c>
      <c r="H233" s="2">
        <f t="shared" ca="1" si="6"/>
        <v>0</v>
      </c>
      <c r="I233" t="b">
        <f t="shared" ca="1" si="7"/>
        <v>0</v>
      </c>
      <c r="M233">
        <f>Palacsinták!A233</f>
        <v>0</v>
      </c>
      <c r="N233" t="str">
        <f t="array" ref="N233">IF(M233&lt;&gt;0,MAX(IF(Vásárlás!$C$2:$C$1000=M233,IF(ROW(Vásárlás!$C$2:$C$1000)&lt;=$K$3,IF(Vásárlás!$D$2:$D$1000&gt;0,ROW(Vásárlás!$C$2:$C$1000),0),0))),"")</f>
        <v/>
      </c>
    </row>
    <row r="234" spans="1:14" x14ac:dyDescent="0.25">
      <c r="A234">
        <f ca="1">RANDBETWEEN(1,60*MINUTE('Üzleti adatok'!$B$3))</f>
        <v>278</v>
      </c>
      <c r="B234">
        <f ca="1">Vásárlás!B234</f>
        <v>5</v>
      </c>
      <c r="C234" t="str">
        <f ca="1">Vásárlás!C234</f>
        <v>Lekváros</v>
      </c>
      <c r="D234">
        <f t="array" aca="1" ref="D234" ca="1">INDEX(Palacsinták!$C$2:$C$1000,MATCH(Segéd!C234,Palacsinták!$A$2:$A$1000,0))-((SUM(IF($C$2:C234=C234,$B$2:B234,0))-B234))</f>
        <v>-97</v>
      </c>
      <c r="E234">
        <f ca="1">IF(Segéd!D234&gt;Vásárlás!B234,Vásárlás!B234,MAX(Segéd!D234,0))</f>
        <v>0</v>
      </c>
      <c r="F234" s="2">
        <f ca="1">+(Segéd!E234*'Üzleti adatok'!$B$5)</f>
        <v>0</v>
      </c>
      <c r="G234" s="2">
        <f ca="1">Vásárlás!A235-Vásárlás!A234</f>
        <v>1.9444444444444153E-3</v>
      </c>
      <c r="H234" s="2">
        <f t="shared" ca="1" si="6"/>
        <v>0</v>
      </c>
      <c r="I234" t="b">
        <f t="shared" ca="1" si="7"/>
        <v>0</v>
      </c>
      <c r="M234">
        <f>Palacsinták!A234</f>
        <v>0</v>
      </c>
      <c r="N234" t="str">
        <f t="array" ref="N234">IF(M234&lt;&gt;0,MAX(IF(Vásárlás!$C$2:$C$1000=M234,IF(ROW(Vásárlás!$C$2:$C$1000)&lt;=$K$3,IF(Vásárlás!$D$2:$D$1000&gt;0,ROW(Vásárlás!$C$2:$C$1000),0),0))),"")</f>
        <v/>
      </c>
    </row>
    <row r="235" spans="1:14" x14ac:dyDescent="0.25">
      <c r="A235">
        <f ca="1">RANDBETWEEN(1,60*MINUTE('Üzleti adatok'!$B$3))</f>
        <v>168</v>
      </c>
      <c r="B235">
        <f ca="1">Vásárlás!B235</f>
        <v>1</v>
      </c>
      <c r="C235" t="str">
        <f ca="1">Vásárlás!C235</f>
        <v>Lekváros</v>
      </c>
      <c r="D235">
        <f t="array" aca="1" ref="D235" ca="1">INDEX(Palacsinták!$C$2:$C$1000,MATCH(Segéd!C235,Palacsinták!$A$2:$A$1000,0))-((SUM(IF($C$2:C235=C235,$B$2:B235,0))-B235))</f>
        <v>-102</v>
      </c>
      <c r="E235">
        <f ca="1">IF(Segéd!D235&gt;Vásárlás!B235,Vásárlás!B235,MAX(Segéd!D235,0))</f>
        <v>0</v>
      </c>
      <c r="F235" s="2">
        <f ca="1">+(Segéd!E235*'Üzleti adatok'!$B$5)</f>
        <v>0</v>
      </c>
      <c r="G235" s="2">
        <f ca="1">Vásárlás!A236-Vásárlás!A235</f>
        <v>2.8935185185186008E-4</v>
      </c>
      <c r="H235" s="2">
        <f t="shared" ca="1" si="6"/>
        <v>0</v>
      </c>
      <c r="I235" t="b">
        <f t="shared" ca="1" si="7"/>
        <v>0</v>
      </c>
      <c r="M235">
        <f>Palacsinták!A235</f>
        <v>0</v>
      </c>
      <c r="N235" t="str">
        <f t="array" ref="N235">IF(M235&lt;&gt;0,MAX(IF(Vásárlás!$C$2:$C$1000=M235,IF(ROW(Vásárlás!$C$2:$C$1000)&lt;=$K$3,IF(Vásárlás!$D$2:$D$1000&gt;0,ROW(Vásárlás!$C$2:$C$1000),0),0))),"")</f>
        <v/>
      </c>
    </row>
    <row r="236" spans="1:14" x14ac:dyDescent="0.25">
      <c r="A236">
        <f ca="1">RANDBETWEEN(1,60*MINUTE('Üzleti adatok'!$B$3))</f>
        <v>25</v>
      </c>
      <c r="B236">
        <f ca="1">Vásárlás!B236</f>
        <v>1</v>
      </c>
      <c r="C236" t="str">
        <f ca="1">Vásárlás!C236</f>
        <v>Nutellás</v>
      </c>
      <c r="D236">
        <f t="array" aca="1" ref="D236" ca="1">INDEX(Palacsinták!$C$2:$C$1000,MATCH(Segéd!C236,Palacsinták!$A$2:$A$1000,0))-((SUM(IF($C$2:C236=C236,$B$2:B236,0))-B236))</f>
        <v>-164</v>
      </c>
      <c r="E236">
        <f ca="1">IF(Segéd!D236&gt;Vásárlás!B236,Vásárlás!B236,MAX(Segéd!D236,0))</f>
        <v>0</v>
      </c>
      <c r="F236" s="2">
        <f ca="1">+(Segéd!E236*'Üzleti adatok'!$B$5)</f>
        <v>0</v>
      </c>
      <c r="G236" s="2">
        <f ca="1">Vásárlás!A237-Vásárlás!A236</f>
        <v>1.388888888888884E-3</v>
      </c>
      <c r="H236" s="2">
        <f t="shared" ca="1" si="6"/>
        <v>0</v>
      </c>
      <c r="I236" t="b">
        <f t="shared" ca="1" si="7"/>
        <v>0</v>
      </c>
      <c r="M236">
        <f>Palacsinták!A236</f>
        <v>0</v>
      </c>
      <c r="N236" t="str">
        <f t="array" ref="N236">IF(M236&lt;&gt;0,MAX(IF(Vásárlás!$C$2:$C$1000=M236,IF(ROW(Vásárlás!$C$2:$C$1000)&lt;=$K$3,IF(Vásárlás!$D$2:$D$1000&gt;0,ROW(Vásárlás!$C$2:$C$1000),0),0))),"")</f>
        <v/>
      </c>
    </row>
    <row r="237" spans="1:14" x14ac:dyDescent="0.25">
      <c r="A237">
        <f ca="1">RANDBETWEEN(1,60*MINUTE('Üzleti adatok'!$B$3))</f>
        <v>120</v>
      </c>
      <c r="B237">
        <f ca="1">Vásárlás!B237</f>
        <v>2</v>
      </c>
      <c r="C237" t="str">
        <f ca="1">Vásárlás!C237</f>
        <v>Lekváros</v>
      </c>
      <c r="D237">
        <f t="array" aca="1" ref="D237" ca="1">INDEX(Palacsinták!$C$2:$C$1000,MATCH(Segéd!C237,Palacsinták!$A$2:$A$1000,0))-((SUM(IF($C$2:C237=C237,$B$2:B237,0))-B237))</f>
        <v>-103</v>
      </c>
      <c r="E237">
        <f ca="1">IF(Segéd!D237&gt;Vásárlás!B237,Vásárlás!B237,MAX(Segéd!D237,0))</f>
        <v>0</v>
      </c>
      <c r="F237" s="2">
        <f ca="1">+(Segéd!E237*'Üzleti adatok'!$B$5)</f>
        <v>0</v>
      </c>
      <c r="G237" s="2">
        <f ca="1">Vásárlás!A238-Vásárlás!A237</f>
        <v>2.5462962962963243E-3</v>
      </c>
      <c r="H237" s="2">
        <f t="shared" ca="1" si="6"/>
        <v>0</v>
      </c>
      <c r="I237" t="b">
        <f t="shared" ca="1" si="7"/>
        <v>0</v>
      </c>
      <c r="M237">
        <f>Palacsinták!A237</f>
        <v>0</v>
      </c>
      <c r="N237" t="str">
        <f t="array" ref="N237">IF(M237&lt;&gt;0,MAX(IF(Vásárlás!$C$2:$C$1000=M237,IF(ROW(Vásárlás!$C$2:$C$1000)&lt;=$K$3,IF(Vásárlás!$D$2:$D$1000&gt;0,ROW(Vásárlás!$C$2:$C$1000),0),0))),"")</f>
        <v/>
      </c>
    </row>
    <row r="238" spans="1:14" x14ac:dyDescent="0.25">
      <c r="A238">
        <f ca="1">RANDBETWEEN(1,60*MINUTE('Üzleti adatok'!$B$3))</f>
        <v>220</v>
      </c>
      <c r="B238">
        <f ca="1">Vásárlás!B238</f>
        <v>4</v>
      </c>
      <c r="C238" t="str">
        <f ca="1">Vásárlás!C238</f>
        <v>Lekváros</v>
      </c>
      <c r="D238">
        <f t="array" aca="1" ref="D238" ca="1">INDEX(Palacsinták!$C$2:$C$1000,MATCH(Segéd!C238,Palacsinták!$A$2:$A$1000,0))-((SUM(IF($C$2:C238=C238,$B$2:B238,0))-B238))</f>
        <v>-105</v>
      </c>
      <c r="E238">
        <f ca="1">IF(Segéd!D238&gt;Vásárlás!B238,Vásárlás!B238,MAX(Segéd!D238,0))</f>
        <v>0</v>
      </c>
      <c r="F238" s="2">
        <f ca="1">+(Segéd!E238*'Üzleti adatok'!$B$5)</f>
        <v>0</v>
      </c>
      <c r="G238" s="2">
        <f ca="1">Vásárlás!A239-Vásárlás!A238</f>
        <v>6.134259259259478E-4</v>
      </c>
      <c r="H238" s="2">
        <f t="shared" ca="1" si="6"/>
        <v>0</v>
      </c>
      <c r="I238" t="b">
        <f t="shared" ca="1" si="7"/>
        <v>0</v>
      </c>
      <c r="M238">
        <f>Palacsinták!A238</f>
        <v>0</v>
      </c>
      <c r="N238" t="str">
        <f t="array" ref="N238">IF(M238&lt;&gt;0,MAX(IF(Vásárlás!$C$2:$C$1000=M238,IF(ROW(Vásárlás!$C$2:$C$1000)&lt;=$K$3,IF(Vásárlás!$D$2:$D$1000&gt;0,ROW(Vásárlás!$C$2:$C$1000),0),0))),"")</f>
        <v/>
      </c>
    </row>
    <row r="239" spans="1:14" x14ac:dyDescent="0.25">
      <c r="A239">
        <f ca="1">RANDBETWEEN(1,60*MINUTE('Üzleti adatok'!$B$3))</f>
        <v>53</v>
      </c>
      <c r="B239">
        <f ca="1">Vásárlás!B239</f>
        <v>3</v>
      </c>
      <c r="C239" t="str">
        <f ca="1">Vásárlás!C239</f>
        <v>Lekváros</v>
      </c>
      <c r="D239">
        <f t="array" aca="1" ref="D239" ca="1">INDEX(Palacsinták!$C$2:$C$1000,MATCH(Segéd!C239,Palacsinták!$A$2:$A$1000,0))-((SUM(IF($C$2:C239=C239,$B$2:B239,0))-B239))</f>
        <v>-109</v>
      </c>
      <c r="E239">
        <f ca="1">IF(Segéd!D239&gt;Vásárlás!B239,Vásárlás!B239,MAX(Segéd!D239,0))</f>
        <v>0</v>
      </c>
      <c r="F239" s="2">
        <f ca="1">+(Segéd!E239*'Üzleti adatok'!$B$5)</f>
        <v>0</v>
      </c>
      <c r="G239" s="2">
        <f ca="1">Vásárlás!A240-Vásárlás!A239</f>
        <v>1.7245370370370106E-3</v>
      </c>
      <c r="H239" s="2">
        <f t="shared" ca="1" si="6"/>
        <v>0</v>
      </c>
      <c r="I239" t="b">
        <f t="shared" ca="1" si="7"/>
        <v>0</v>
      </c>
      <c r="M239">
        <f>Palacsinták!A239</f>
        <v>0</v>
      </c>
      <c r="N239" t="str">
        <f t="array" ref="N239">IF(M239&lt;&gt;0,MAX(IF(Vásárlás!$C$2:$C$1000=M239,IF(ROW(Vásárlás!$C$2:$C$1000)&lt;=$K$3,IF(Vásárlás!$D$2:$D$1000&gt;0,ROW(Vásárlás!$C$2:$C$1000),0),0))),"")</f>
        <v/>
      </c>
    </row>
    <row r="240" spans="1:14" x14ac:dyDescent="0.25">
      <c r="A240">
        <f ca="1">RANDBETWEEN(1,60*MINUTE('Üzleti adatok'!$B$3))</f>
        <v>149</v>
      </c>
      <c r="B240">
        <f ca="1">Vásárlás!B240</f>
        <v>4</v>
      </c>
      <c r="C240" t="str">
        <f ca="1">Vásárlás!C240</f>
        <v>Túrós</v>
      </c>
      <c r="D240">
        <f t="array" aca="1" ref="D240" ca="1">INDEX(Palacsinták!$C$2:$C$1000,MATCH(Segéd!C240,Palacsinták!$A$2:$A$1000,0))-((SUM(IF($C$2:C240=C240,$B$2:B240,0))-B240))</f>
        <v>-270</v>
      </c>
      <c r="E240">
        <f ca="1">IF(Segéd!D240&gt;Vásárlás!B240,Vásárlás!B240,MAX(Segéd!D240,0))</f>
        <v>0</v>
      </c>
      <c r="F240" s="2">
        <f ca="1">+(Segéd!E240*'Üzleti adatok'!$B$5)</f>
        <v>0</v>
      </c>
      <c r="G240" s="2">
        <f ca="1">Vásárlás!A241-Vásárlás!A240</f>
        <v>3.1481481481481222E-3</v>
      </c>
      <c r="H240" s="2">
        <f t="shared" ca="1" si="6"/>
        <v>0</v>
      </c>
      <c r="I240" t="b">
        <f t="shared" ca="1" si="7"/>
        <v>0</v>
      </c>
      <c r="M240">
        <f>Palacsinták!A240</f>
        <v>0</v>
      </c>
      <c r="N240" t="str">
        <f t="array" ref="N240">IF(M240&lt;&gt;0,MAX(IF(Vásárlás!$C$2:$C$1000=M240,IF(ROW(Vásárlás!$C$2:$C$1000)&lt;=$K$3,IF(Vásárlás!$D$2:$D$1000&gt;0,ROW(Vásárlás!$C$2:$C$1000),0),0))),"")</f>
        <v/>
      </c>
    </row>
    <row r="241" spans="1:14" x14ac:dyDescent="0.25">
      <c r="A241">
        <f ca="1">RANDBETWEEN(1,60*MINUTE('Üzleti adatok'!$B$3))</f>
        <v>272</v>
      </c>
      <c r="B241">
        <f ca="1">Vásárlás!B241</f>
        <v>5</v>
      </c>
      <c r="C241" t="str">
        <f ca="1">Vásárlás!C241</f>
        <v>Nutellás</v>
      </c>
      <c r="D241">
        <f t="array" aca="1" ref="D241" ca="1">INDEX(Palacsinták!$C$2:$C$1000,MATCH(Segéd!C241,Palacsinták!$A$2:$A$1000,0))-((SUM(IF($C$2:C241=C241,$B$2:B241,0))-B241))</f>
        <v>-165</v>
      </c>
      <c r="E241">
        <f ca="1">IF(Segéd!D241&gt;Vásárlás!B241,Vásárlás!B241,MAX(Segéd!D241,0))</f>
        <v>0</v>
      </c>
      <c r="F241" s="2">
        <f ca="1">+(Segéd!E241*'Üzleti adatok'!$B$5)</f>
        <v>0</v>
      </c>
      <c r="G241" s="2">
        <f ca="1">Vásárlás!A242-Vásárlás!A241</f>
        <v>1.2731481481481621E-3</v>
      </c>
      <c r="H241" s="2">
        <f t="shared" ca="1" si="6"/>
        <v>0</v>
      </c>
      <c r="I241" t="b">
        <f t="shared" ca="1" si="7"/>
        <v>0</v>
      </c>
      <c r="M241">
        <f>Palacsinták!A241</f>
        <v>0</v>
      </c>
      <c r="N241" t="str">
        <f t="array" ref="N241">IF(M241&lt;&gt;0,MAX(IF(Vásárlás!$C$2:$C$1000=M241,IF(ROW(Vásárlás!$C$2:$C$1000)&lt;=$K$3,IF(Vásárlás!$D$2:$D$1000&gt;0,ROW(Vásárlás!$C$2:$C$1000),0),0))),"")</f>
        <v/>
      </c>
    </row>
    <row r="242" spans="1:14" x14ac:dyDescent="0.25">
      <c r="A242">
        <f ca="1">RANDBETWEEN(1,60*MINUTE('Üzleti adatok'!$B$3))</f>
        <v>110</v>
      </c>
      <c r="B242">
        <f ca="1">Vásárlás!B242</f>
        <v>3</v>
      </c>
      <c r="C242" t="str">
        <f ca="1">Vásárlás!C242</f>
        <v>Lekváros</v>
      </c>
      <c r="D242">
        <f t="array" aca="1" ref="D242" ca="1">INDEX(Palacsinták!$C$2:$C$1000,MATCH(Segéd!C242,Palacsinták!$A$2:$A$1000,0))-((SUM(IF($C$2:C242=C242,$B$2:B242,0))-B242))</f>
        <v>-112</v>
      </c>
      <c r="E242">
        <f ca="1">IF(Segéd!D242&gt;Vásárlás!B242,Vásárlás!B242,MAX(Segéd!D242,0))</f>
        <v>0</v>
      </c>
      <c r="F242" s="2">
        <f ca="1">+(Segéd!E242*'Üzleti adatok'!$B$5)</f>
        <v>0</v>
      </c>
      <c r="G242" s="2">
        <f ca="1">Vásárlás!A243-Vásárlás!A242</f>
        <v>2.8587962962962621E-3</v>
      </c>
      <c r="H242" s="2">
        <f t="shared" ca="1" si="6"/>
        <v>0</v>
      </c>
      <c r="I242" t="b">
        <f t="shared" ca="1" si="7"/>
        <v>0</v>
      </c>
      <c r="M242">
        <f>Palacsinták!A242</f>
        <v>0</v>
      </c>
      <c r="N242" t="str">
        <f t="array" ref="N242">IF(M242&lt;&gt;0,MAX(IF(Vásárlás!$C$2:$C$1000=M242,IF(ROW(Vásárlás!$C$2:$C$1000)&lt;=$K$3,IF(Vásárlás!$D$2:$D$1000&gt;0,ROW(Vásárlás!$C$2:$C$1000),0),0))),"")</f>
        <v/>
      </c>
    </row>
    <row r="243" spans="1:14" x14ac:dyDescent="0.25">
      <c r="A243">
        <f ca="1">RANDBETWEEN(1,60*MINUTE('Üzleti adatok'!$B$3))</f>
        <v>247</v>
      </c>
      <c r="B243">
        <f ca="1">Vásárlás!B243</f>
        <v>3</v>
      </c>
      <c r="C243" t="str">
        <f ca="1">Vásárlás!C243</f>
        <v>Nutellás</v>
      </c>
      <c r="D243">
        <f t="array" aca="1" ref="D243" ca="1">INDEX(Palacsinták!$C$2:$C$1000,MATCH(Segéd!C243,Palacsinták!$A$2:$A$1000,0))-((SUM(IF($C$2:C243=C243,$B$2:B243,0))-B243))</f>
        <v>-170</v>
      </c>
      <c r="E243">
        <f ca="1">IF(Segéd!D243&gt;Vásárlás!B243,Vásárlás!B243,MAX(Segéd!D243,0))</f>
        <v>0</v>
      </c>
      <c r="F243" s="2">
        <f ca="1">+(Segéd!E243*'Üzleti adatok'!$B$5)</f>
        <v>0</v>
      </c>
      <c r="G243" s="2">
        <f ca="1">Vásárlás!A244-Vásárlás!A243</f>
        <v>2.2916666666666918E-3</v>
      </c>
      <c r="H243" s="2">
        <f t="shared" ca="1" si="6"/>
        <v>0</v>
      </c>
      <c r="I243" t="b">
        <f t="shared" ca="1" si="7"/>
        <v>0</v>
      </c>
      <c r="M243">
        <f>Palacsinták!A243</f>
        <v>0</v>
      </c>
      <c r="N243" t="str">
        <f t="array" ref="N243">IF(M243&lt;&gt;0,MAX(IF(Vásárlás!$C$2:$C$1000=M243,IF(ROW(Vásárlás!$C$2:$C$1000)&lt;=$K$3,IF(Vásárlás!$D$2:$D$1000&gt;0,ROW(Vásárlás!$C$2:$C$1000),0),0))),"")</f>
        <v/>
      </c>
    </row>
    <row r="244" spans="1:14" x14ac:dyDescent="0.25">
      <c r="A244">
        <f ca="1">RANDBETWEEN(1,60*MINUTE('Üzleti adatok'!$B$3))</f>
        <v>198</v>
      </c>
      <c r="B244">
        <f ca="1">Vásárlás!B244</f>
        <v>3</v>
      </c>
      <c r="C244" t="str">
        <f ca="1">Vásárlás!C244</f>
        <v>Túrós</v>
      </c>
      <c r="D244">
        <f t="array" aca="1" ref="D244" ca="1">INDEX(Palacsinták!$C$2:$C$1000,MATCH(Segéd!C244,Palacsinták!$A$2:$A$1000,0))-((SUM(IF($C$2:C244=C244,$B$2:B244,0))-B244))</f>
        <v>-274</v>
      </c>
      <c r="E244">
        <f ca="1">IF(Segéd!D244&gt;Vásárlás!B244,Vásárlás!B244,MAX(Segéd!D244,0))</f>
        <v>0</v>
      </c>
      <c r="F244" s="2">
        <f ca="1">+(Segéd!E244*'Üzleti adatok'!$B$5)</f>
        <v>0</v>
      </c>
      <c r="G244" s="2">
        <f ca="1">Vásárlás!A245-Vásárlás!A244</f>
        <v>2.2222222222222365E-3</v>
      </c>
      <c r="H244" s="2">
        <f t="shared" ca="1" si="6"/>
        <v>0</v>
      </c>
      <c r="I244" t="b">
        <f t="shared" ca="1" si="7"/>
        <v>0</v>
      </c>
      <c r="M244">
        <f>Palacsinták!A244</f>
        <v>0</v>
      </c>
      <c r="N244" t="str">
        <f t="array" ref="N244">IF(M244&lt;&gt;0,MAX(IF(Vásárlás!$C$2:$C$1000=M244,IF(ROW(Vásárlás!$C$2:$C$1000)&lt;=$K$3,IF(Vásárlás!$D$2:$D$1000&gt;0,ROW(Vásárlás!$C$2:$C$1000),0),0))),"")</f>
        <v/>
      </c>
    </row>
    <row r="245" spans="1:14" x14ac:dyDescent="0.25">
      <c r="A245">
        <f ca="1">RANDBETWEEN(1,60*MINUTE('Üzleti adatok'!$B$3))</f>
        <v>192</v>
      </c>
      <c r="B245">
        <f ca="1">Vásárlás!B245</f>
        <v>3</v>
      </c>
      <c r="C245" t="str">
        <f ca="1">Vásárlás!C245</f>
        <v>Nutellás</v>
      </c>
      <c r="D245">
        <f t="array" aca="1" ref="D245" ca="1">INDEX(Palacsinták!$C$2:$C$1000,MATCH(Segéd!C245,Palacsinták!$A$2:$A$1000,0))-((SUM(IF($C$2:C245=C245,$B$2:B245,0))-B245))</f>
        <v>-173</v>
      </c>
      <c r="E245">
        <f ca="1">IF(Segéd!D245&gt;Vásárlás!B245,Vásárlás!B245,MAX(Segéd!D245,0))</f>
        <v>0</v>
      </c>
      <c r="F245" s="2">
        <f ca="1">+(Segéd!E245*'Üzleti adatok'!$B$5)</f>
        <v>0</v>
      </c>
      <c r="G245" s="2">
        <f ca="1">Vásárlás!A246-Vásárlás!A245</f>
        <v>2.476851851851869E-3</v>
      </c>
      <c r="H245" s="2">
        <f t="shared" ca="1" si="6"/>
        <v>0</v>
      </c>
      <c r="I245" t="b">
        <f t="shared" ca="1" si="7"/>
        <v>0</v>
      </c>
      <c r="M245">
        <f>Palacsinták!A245</f>
        <v>0</v>
      </c>
      <c r="N245" t="str">
        <f t="array" ref="N245">IF(M245&lt;&gt;0,MAX(IF(Vásárlás!$C$2:$C$1000=M245,IF(ROW(Vásárlás!$C$2:$C$1000)&lt;=$K$3,IF(Vásárlás!$D$2:$D$1000&gt;0,ROW(Vásárlás!$C$2:$C$1000),0),0))),"")</f>
        <v/>
      </c>
    </row>
    <row r="246" spans="1:14" x14ac:dyDescent="0.25">
      <c r="A246">
        <f ca="1">RANDBETWEEN(1,60*MINUTE('Üzleti adatok'!$B$3))</f>
        <v>214</v>
      </c>
      <c r="B246">
        <f ca="1">Vásárlás!B246</f>
        <v>1</v>
      </c>
      <c r="C246" t="str">
        <f ca="1">Vásárlás!C246</f>
        <v>Nutellás</v>
      </c>
      <c r="D246">
        <f t="array" aca="1" ref="D246" ca="1">INDEX(Palacsinták!$C$2:$C$1000,MATCH(Segéd!C246,Palacsinták!$A$2:$A$1000,0))-((SUM(IF($C$2:C246=C246,$B$2:B246,0))-B246))</f>
        <v>-176</v>
      </c>
      <c r="E246">
        <f ca="1">IF(Segéd!D246&gt;Vásárlás!B246,Vásárlás!B246,MAX(Segéd!D246,0))</f>
        <v>0</v>
      </c>
      <c r="F246" s="2">
        <f ca="1">+(Segéd!E246*'Üzleti adatok'!$B$5)</f>
        <v>0</v>
      </c>
      <c r="G246" s="2">
        <f ca="1">Vásárlás!A247-Vásárlás!A246</f>
        <v>1.8634259259259212E-3</v>
      </c>
      <c r="H246" s="2">
        <f t="shared" ca="1" si="6"/>
        <v>0</v>
      </c>
      <c r="I246" t="b">
        <f t="shared" ca="1" si="7"/>
        <v>0</v>
      </c>
      <c r="M246">
        <f>Palacsinták!A246</f>
        <v>0</v>
      </c>
      <c r="N246" t="str">
        <f t="array" ref="N246">IF(M246&lt;&gt;0,MAX(IF(Vásárlás!$C$2:$C$1000=M246,IF(ROW(Vásárlás!$C$2:$C$1000)&lt;=$K$3,IF(Vásárlás!$D$2:$D$1000&gt;0,ROW(Vásárlás!$C$2:$C$1000),0),0))),"")</f>
        <v/>
      </c>
    </row>
    <row r="247" spans="1:14" x14ac:dyDescent="0.25">
      <c r="A247">
        <f ca="1">RANDBETWEEN(1,60*MINUTE('Üzleti adatok'!$B$3))</f>
        <v>161</v>
      </c>
      <c r="B247">
        <f ca="1">Vásárlás!B247</f>
        <v>2</v>
      </c>
      <c r="C247" t="str">
        <f ca="1">Vásárlás!C247</f>
        <v>Nutellás</v>
      </c>
      <c r="D247">
        <f t="array" aca="1" ref="D247" ca="1">INDEX(Palacsinták!$C$2:$C$1000,MATCH(Segéd!C247,Palacsinták!$A$2:$A$1000,0))-((SUM(IF($C$2:C247=C247,$B$2:B247,0))-B247))</f>
        <v>-177</v>
      </c>
      <c r="E247">
        <f ca="1">IF(Segéd!D247&gt;Vásárlás!B247,Vásárlás!B247,MAX(Segéd!D247,0))</f>
        <v>0</v>
      </c>
      <c r="F247" s="2">
        <f ca="1">+(Segéd!E247*'Üzleti adatok'!$B$5)</f>
        <v>0</v>
      </c>
      <c r="G247" s="2">
        <f ca="1">Vásárlás!A248-Vásárlás!A247</f>
        <v>2.9166666666666785E-3</v>
      </c>
      <c r="H247" s="2">
        <f t="shared" ca="1" si="6"/>
        <v>0</v>
      </c>
      <c r="I247" t="b">
        <f t="shared" ca="1" si="7"/>
        <v>0</v>
      </c>
      <c r="M247">
        <f>Palacsinták!A247</f>
        <v>0</v>
      </c>
      <c r="N247" t="str">
        <f t="array" ref="N247">IF(M247&lt;&gt;0,MAX(IF(Vásárlás!$C$2:$C$1000=M247,IF(ROW(Vásárlás!$C$2:$C$1000)&lt;=$K$3,IF(Vásárlás!$D$2:$D$1000&gt;0,ROW(Vásárlás!$C$2:$C$1000),0),0))),"")</f>
        <v/>
      </c>
    </row>
    <row r="248" spans="1:14" x14ac:dyDescent="0.25">
      <c r="A248">
        <f ca="1">RANDBETWEEN(1,60*MINUTE('Üzleti adatok'!$B$3))</f>
        <v>252</v>
      </c>
      <c r="B248">
        <f ca="1">Vásárlás!B248</f>
        <v>4</v>
      </c>
      <c r="C248" t="str">
        <f ca="1">Vásárlás!C248</f>
        <v>Túrós</v>
      </c>
      <c r="D248">
        <f t="array" aca="1" ref="D248" ca="1">INDEX(Palacsinták!$C$2:$C$1000,MATCH(Segéd!C248,Palacsinták!$A$2:$A$1000,0))-((SUM(IF($C$2:C248=C248,$B$2:B248,0))-B248))</f>
        <v>-277</v>
      </c>
      <c r="E248">
        <f ca="1">IF(Segéd!D248&gt;Vásárlás!B248,Vásárlás!B248,MAX(Segéd!D248,0))</f>
        <v>0</v>
      </c>
      <c r="F248" s="2">
        <f ca="1">+(Segéd!E248*'Üzleti adatok'!$B$5)</f>
        <v>0</v>
      </c>
      <c r="G248" s="2">
        <f ca="1">Vásárlás!A249-Vásárlás!A248</f>
        <v>9.6064814814811328E-4</v>
      </c>
      <c r="H248" s="2">
        <f t="shared" ca="1" si="6"/>
        <v>0</v>
      </c>
      <c r="I248" t="b">
        <f t="shared" ca="1" si="7"/>
        <v>0</v>
      </c>
      <c r="M248">
        <f>Palacsinták!A248</f>
        <v>0</v>
      </c>
      <c r="N248" t="str">
        <f t="array" ref="N248">IF(M248&lt;&gt;0,MAX(IF(Vásárlás!$C$2:$C$1000=M248,IF(ROW(Vásárlás!$C$2:$C$1000)&lt;=$K$3,IF(Vásárlás!$D$2:$D$1000&gt;0,ROW(Vásárlás!$C$2:$C$1000),0),0))),"")</f>
        <v/>
      </c>
    </row>
    <row r="249" spans="1:14" x14ac:dyDescent="0.25">
      <c r="A249">
        <f ca="1">RANDBETWEEN(1,60*MINUTE('Üzleti adatok'!$B$3))</f>
        <v>83</v>
      </c>
      <c r="B249">
        <f ca="1">Vásárlás!B249</f>
        <v>1</v>
      </c>
      <c r="C249" t="str">
        <f ca="1">Vásárlás!C249</f>
        <v>Nutellás</v>
      </c>
      <c r="D249">
        <f t="array" aca="1" ref="D249" ca="1">INDEX(Palacsinták!$C$2:$C$1000,MATCH(Segéd!C249,Palacsinták!$A$2:$A$1000,0))-((SUM(IF($C$2:C249=C249,$B$2:B249,0))-B249))</f>
        <v>-179</v>
      </c>
      <c r="E249">
        <f ca="1">IF(Segéd!D249&gt;Vásárlás!B249,Vásárlás!B249,MAX(Segéd!D249,0))</f>
        <v>0</v>
      </c>
      <c r="F249" s="2">
        <f ca="1">+(Segéd!E249*'Üzleti adatok'!$B$5)</f>
        <v>0</v>
      </c>
      <c r="G249" s="2">
        <f ca="1">Vásárlás!A250-Vásárlás!A249</f>
        <v>2.6041666666666297E-3</v>
      </c>
      <c r="H249" s="2">
        <f t="shared" ca="1" si="6"/>
        <v>0</v>
      </c>
      <c r="I249" t="b">
        <f t="shared" ca="1" si="7"/>
        <v>0</v>
      </c>
      <c r="M249">
        <f>Palacsinták!A249</f>
        <v>0</v>
      </c>
      <c r="N249" t="str">
        <f t="array" ref="N249">IF(M249&lt;&gt;0,MAX(IF(Vásárlás!$C$2:$C$1000=M249,IF(ROW(Vásárlás!$C$2:$C$1000)&lt;=$K$3,IF(Vásárlás!$D$2:$D$1000&gt;0,ROW(Vásárlás!$C$2:$C$1000),0),0))),"")</f>
        <v/>
      </c>
    </row>
    <row r="250" spans="1:14" x14ac:dyDescent="0.25">
      <c r="A250">
        <f ca="1">RANDBETWEEN(1,60*MINUTE('Üzleti adatok'!$B$3))</f>
        <v>225</v>
      </c>
      <c r="B250">
        <f ca="1">Vásárlás!B250</f>
        <v>5</v>
      </c>
      <c r="C250" t="str">
        <f ca="1">Vásárlás!C250</f>
        <v>Lekváros</v>
      </c>
      <c r="D250">
        <f t="array" aca="1" ref="D250" ca="1">INDEX(Palacsinták!$C$2:$C$1000,MATCH(Segéd!C250,Palacsinták!$A$2:$A$1000,0))-((SUM(IF($C$2:C250=C250,$B$2:B250,0))-B250))</f>
        <v>-115</v>
      </c>
      <c r="E250">
        <f ca="1">IF(Segéd!D250&gt;Vásárlás!B250,Vásárlás!B250,MAX(Segéd!D250,0))</f>
        <v>0</v>
      </c>
      <c r="F250" s="2">
        <f ca="1">+(Segéd!E250*'Üzleti adatok'!$B$5)</f>
        <v>0</v>
      </c>
      <c r="G250" s="2">
        <f ca="1">Vásárlás!A251-Vásárlás!A250</f>
        <v>1.5740740740740611E-3</v>
      </c>
      <c r="H250" s="2">
        <f t="shared" ca="1" si="6"/>
        <v>0</v>
      </c>
      <c r="I250" t="b">
        <f t="shared" ca="1" si="7"/>
        <v>0</v>
      </c>
      <c r="M250">
        <f>Palacsinták!A250</f>
        <v>0</v>
      </c>
      <c r="N250" t="str">
        <f t="array" ref="N250">IF(M250&lt;&gt;0,MAX(IF(Vásárlás!$C$2:$C$1000=M250,IF(ROW(Vásárlás!$C$2:$C$1000)&lt;=$K$3,IF(Vásárlás!$D$2:$D$1000&gt;0,ROW(Vásárlás!$C$2:$C$1000),0),0))),"")</f>
        <v/>
      </c>
    </row>
    <row r="251" spans="1:14" x14ac:dyDescent="0.25">
      <c r="A251">
        <f ca="1">RANDBETWEEN(1,60*MINUTE('Üzleti adatok'!$B$3))</f>
        <v>136</v>
      </c>
      <c r="B251">
        <f ca="1">Vásárlás!B251</f>
        <v>5</v>
      </c>
      <c r="C251" t="str">
        <f ca="1">Vásárlás!C251</f>
        <v>Lekváros</v>
      </c>
      <c r="D251">
        <f t="array" aca="1" ref="D251" ca="1">INDEX(Palacsinták!$C$2:$C$1000,MATCH(Segéd!C251,Palacsinták!$A$2:$A$1000,0))-((SUM(IF($C$2:C251=C251,$B$2:B251,0))-B251))</f>
        <v>-120</v>
      </c>
      <c r="E251">
        <f ca="1">IF(Segéd!D251&gt;Vásárlás!B251,Vásárlás!B251,MAX(Segéd!D251,0))</f>
        <v>0</v>
      </c>
      <c r="F251" s="2">
        <f ca="1">+(Segéd!E251*'Üzleti adatok'!$B$5)</f>
        <v>0</v>
      </c>
      <c r="G251" s="2">
        <f ca="1">Vásárlás!A252-Vásárlás!A251</f>
        <v>2.0023148148148318E-3</v>
      </c>
      <c r="H251" s="2">
        <f t="shared" ca="1" si="6"/>
        <v>0</v>
      </c>
      <c r="I251" t="b">
        <f t="shared" ca="1" si="7"/>
        <v>0</v>
      </c>
      <c r="M251">
        <f>Palacsinták!A251</f>
        <v>0</v>
      </c>
      <c r="N251" t="str">
        <f t="array" ref="N251">IF(M251&lt;&gt;0,MAX(IF(Vásárlás!$C$2:$C$1000=M251,IF(ROW(Vásárlás!$C$2:$C$1000)&lt;=$K$3,IF(Vásárlás!$D$2:$D$1000&gt;0,ROW(Vásárlás!$C$2:$C$1000),0),0))),"")</f>
        <v/>
      </c>
    </row>
    <row r="252" spans="1:14" x14ac:dyDescent="0.25">
      <c r="A252">
        <f ca="1">RANDBETWEEN(1,60*MINUTE('Üzleti adatok'!$B$3))</f>
        <v>173</v>
      </c>
      <c r="B252">
        <f ca="1">Vásárlás!B252</f>
        <v>5</v>
      </c>
      <c r="C252" t="str">
        <f ca="1">Vásárlás!C252</f>
        <v>Lekváros</v>
      </c>
      <c r="D252">
        <f t="array" aca="1" ref="D252" ca="1">INDEX(Palacsinták!$C$2:$C$1000,MATCH(Segéd!C252,Palacsinták!$A$2:$A$1000,0))-((SUM(IF($C$2:C252=C252,$B$2:B252,0))-B252))</f>
        <v>-125</v>
      </c>
      <c r="E252">
        <f ca="1">IF(Segéd!D252&gt;Vásárlás!B252,Vásárlás!B252,MAX(Segéd!D252,0))</f>
        <v>0</v>
      </c>
      <c r="F252" s="2">
        <f ca="1">+(Segéd!E252*'Üzleti adatok'!$B$5)</f>
        <v>0</v>
      </c>
      <c r="G252" s="2">
        <f ca="1">Vásárlás!A253-Vásárlás!A252</f>
        <v>3.1481481481481222E-3</v>
      </c>
      <c r="H252" s="2">
        <f t="shared" ca="1" si="6"/>
        <v>0</v>
      </c>
      <c r="I252" t="b">
        <f t="shared" ca="1" si="7"/>
        <v>0</v>
      </c>
      <c r="M252">
        <f>Palacsinták!A252</f>
        <v>0</v>
      </c>
      <c r="N252" t="str">
        <f t="array" ref="N252">IF(M252&lt;&gt;0,MAX(IF(Vásárlás!$C$2:$C$1000=M252,IF(ROW(Vásárlás!$C$2:$C$1000)&lt;=$K$3,IF(Vásárlás!$D$2:$D$1000&gt;0,ROW(Vásárlás!$C$2:$C$1000),0),0))),"")</f>
        <v/>
      </c>
    </row>
    <row r="253" spans="1:14" x14ac:dyDescent="0.25">
      <c r="A253">
        <f ca="1">RANDBETWEEN(1,60*MINUTE('Üzleti adatok'!$B$3))</f>
        <v>272</v>
      </c>
      <c r="B253">
        <f ca="1">Vásárlás!B253</f>
        <v>4</v>
      </c>
      <c r="C253" t="str">
        <f ca="1">Vásárlás!C253</f>
        <v>Túrós</v>
      </c>
      <c r="D253">
        <f t="array" aca="1" ref="D253" ca="1">INDEX(Palacsinták!$C$2:$C$1000,MATCH(Segéd!C253,Palacsinták!$A$2:$A$1000,0))-((SUM(IF($C$2:C253=C253,$B$2:B253,0))-B253))</f>
        <v>-281</v>
      </c>
      <c r="E253">
        <f ca="1">IF(Segéd!D253&gt;Vásárlás!B253,Vásárlás!B253,MAX(Segéd!D253,0))</f>
        <v>0</v>
      </c>
      <c r="F253" s="2">
        <f ca="1">+(Segéd!E253*'Üzleti adatok'!$B$5)</f>
        <v>0</v>
      </c>
      <c r="G253" s="2">
        <f ca="1">Vásárlás!A254-Vásárlás!A253</f>
        <v>4.6296296296299833E-4</v>
      </c>
      <c r="H253" s="2">
        <f t="shared" ca="1" si="6"/>
        <v>0</v>
      </c>
      <c r="I253" t="b">
        <f t="shared" ca="1" si="7"/>
        <v>0</v>
      </c>
      <c r="M253">
        <f>Palacsinták!A253</f>
        <v>0</v>
      </c>
      <c r="N253" t="str">
        <f t="array" ref="N253">IF(M253&lt;&gt;0,MAX(IF(Vásárlás!$C$2:$C$1000=M253,IF(ROW(Vásárlás!$C$2:$C$1000)&lt;=$K$3,IF(Vásárlás!$D$2:$D$1000&gt;0,ROW(Vásárlás!$C$2:$C$1000),0),0))),"")</f>
        <v/>
      </c>
    </row>
    <row r="254" spans="1:14" x14ac:dyDescent="0.25">
      <c r="A254">
        <f ca="1">RANDBETWEEN(1,60*MINUTE('Üzleti adatok'!$B$3))</f>
        <v>40</v>
      </c>
      <c r="B254">
        <f ca="1">Vásárlás!B254</f>
        <v>3</v>
      </c>
      <c r="C254" t="str">
        <f ca="1">Vásárlás!C254</f>
        <v>Lekváros</v>
      </c>
      <c r="D254">
        <f t="array" aca="1" ref="D254" ca="1">INDEX(Palacsinták!$C$2:$C$1000,MATCH(Segéd!C254,Palacsinták!$A$2:$A$1000,0))-((SUM(IF($C$2:C254=C254,$B$2:B254,0))-B254))</f>
        <v>-130</v>
      </c>
      <c r="E254">
        <f ca="1">IF(Segéd!D254&gt;Vásárlás!B254,Vásárlás!B254,MAX(Segéd!D254,0))</f>
        <v>0</v>
      </c>
      <c r="F254" s="2">
        <f ca="1">+(Segéd!E254*'Üzleti adatok'!$B$5)</f>
        <v>0</v>
      </c>
      <c r="G254" s="2">
        <f ca="1">Vásárlás!A255-Vásárlás!A254</f>
        <v>1.6203703703703276E-3</v>
      </c>
      <c r="H254" s="2">
        <f t="shared" ca="1" si="6"/>
        <v>0</v>
      </c>
      <c r="I254" t="b">
        <f t="shared" ca="1" si="7"/>
        <v>0</v>
      </c>
      <c r="M254">
        <f>Palacsinták!A254</f>
        <v>0</v>
      </c>
      <c r="N254" t="str">
        <f t="array" ref="N254">IF(M254&lt;&gt;0,MAX(IF(Vásárlás!$C$2:$C$1000=M254,IF(ROW(Vásárlás!$C$2:$C$1000)&lt;=$K$3,IF(Vásárlás!$D$2:$D$1000&gt;0,ROW(Vásárlás!$C$2:$C$1000),0),0))),"")</f>
        <v/>
      </c>
    </row>
    <row r="255" spans="1:14" x14ac:dyDescent="0.25">
      <c r="A255">
        <f ca="1">RANDBETWEEN(1,60*MINUTE('Üzleti adatok'!$B$3))</f>
        <v>140</v>
      </c>
      <c r="B255">
        <f ca="1">Vásárlás!B255</f>
        <v>2</v>
      </c>
      <c r="C255" t="str">
        <f ca="1">Vásárlás!C255</f>
        <v>Lekváros</v>
      </c>
      <c r="D255">
        <f t="array" aca="1" ref="D255" ca="1">INDEX(Palacsinták!$C$2:$C$1000,MATCH(Segéd!C255,Palacsinták!$A$2:$A$1000,0))-((SUM(IF($C$2:C255=C255,$B$2:B255,0))-B255))</f>
        <v>-133</v>
      </c>
      <c r="E255">
        <f ca="1">IF(Segéd!D255&gt;Vásárlás!B255,Vásárlás!B255,MAX(Segéd!D255,0))</f>
        <v>0</v>
      </c>
      <c r="F255" s="2">
        <f ca="1">+(Segéd!E255*'Üzleti adatok'!$B$5)</f>
        <v>0</v>
      </c>
      <c r="G255" s="2">
        <f ca="1">Vásárlás!A256-Vásárlás!A255</f>
        <v>7.407407407407085E-4</v>
      </c>
      <c r="H255" s="2">
        <f t="shared" ca="1" si="6"/>
        <v>0</v>
      </c>
      <c r="I255" t="b">
        <f t="shared" ca="1" si="7"/>
        <v>0</v>
      </c>
      <c r="M255">
        <f>Palacsinták!A255</f>
        <v>0</v>
      </c>
      <c r="N255" t="str">
        <f t="array" ref="N255">IF(M255&lt;&gt;0,MAX(IF(Vásárlás!$C$2:$C$1000=M255,IF(ROW(Vásárlás!$C$2:$C$1000)&lt;=$K$3,IF(Vásárlás!$D$2:$D$1000&gt;0,ROW(Vásárlás!$C$2:$C$1000),0),0))),"")</f>
        <v/>
      </c>
    </row>
    <row r="256" spans="1:14" x14ac:dyDescent="0.25">
      <c r="A256">
        <f ca="1">RANDBETWEEN(1,60*MINUTE('Üzleti adatok'!$B$3))</f>
        <v>64</v>
      </c>
      <c r="B256">
        <f ca="1">Vásárlás!B256</f>
        <v>3</v>
      </c>
      <c r="C256" t="str">
        <f ca="1">Vásárlás!C256</f>
        <v>Túrós</v>
      </c>
      <c r="D256">
        <f t="array" aca="1" ref="D256" ca="1">INDEX(Palacsinták!$C$2:$C$1000,MATCH(Segéd!C256,Palacsinták!$A$2:$A$1000,0))-((SUM(IF($C$2:C256=C256,$B$2:B256,0))-B256))</f>
        <v>-285</v>
      </c>
      <c r="E256">
        <f ca="1">IF(Segéd!D256&gt;Vásárlás!B256,Vásárlás!B256,MAX(Segéd!D256,0))</f>
        <v>0</v>
      </c>
      <c r="F256" s="2">
        <f ca="1">+(Segéd!E256*'Üzleti adatok'!$B$5)</f>
        <v>0</v>
      </c>
      <c r="G256" s="2">
        <f ca="1">Vásárlás!A257-Vásárlás!A256</f>
        <v>2.1643518518518201E-3</v>
      </c>
      <c r="H256" s="2">
        <f t="shared" ca="1" si="6"/>
        <v>0</v>
      </c>
      <c r="I256" t="b">
        <f t="shared" ca="1" si="7"/>
        <v>0</v>
      </c>
      <c r="M256">
        <f>Palacsinták!A256</f>
        <v>0</v>
      </c>
      <c r="N256" t="str">
        <f t="array" ref="N256">IF(M256&lt;&gt;0,MAX(IF(Vásárlás!$C$2:$C$1000=M256,IF(ROW(Vásárlás!$C$2:$C$1000)&lt;=$K$3,IF(Vásárlás!$D$2:$D$1000&gt;0,ROW(Vásárlás!$C$2:$C$1000),0),0))),"")</f>
        <v/>
      </c>
    </row>
    <row r="257" spans="1:14" x14ac:dyDescent="0.25">
      <c r="A257">
        <f ca="1">RANDBETWEEN(1,60*MINUTE('Üzleti adatok'!$B$3))</f>
        <v>187</v>
      </c>
      <c r="B257">
        <f ca="1">Vásárlás!B257</f>
        <v>3</v>
      </c>
      <c r="C257" t="str">
        <f ca="1">Vásárlás!C257</f>
        <v>Nutellás</v>
      </c>
      <c r="D257">
        <f t="array" aca="1" ref="D257" ca="1">INDEX(Palacsinták!$C$2:$C$1000,MATCH(Segéd!C257,Palacsinták!$A$2:$A$1000,0))-((SUM(IF($C$2:C257=C257,$B$2:B257,0))-B257))</f>
        <v>-180</v>
      </c>
      <c r="E257">
        <f ca="1">IF(Segéd!D257&gt;Vásárlás!B257,Vásárlás!B257,MAX(Segéd!D257,0))</f>
        <v>0</v>
      </c>
      <c r="F257" s="2">
        <f ca="1">+(Segéd!E257*'Üzleti adatok'!$B$5)</f>
        <v>0</v>
      </c>
      <c r="G257" s="2">
        <f ca="1">Vásárlás!A258-Vásárlás!A257</f>
        <v>9.490740740740744E-4</v>
      </c>
      <c r="H257" s="2">
        <f t="shared" ca="1" si="6"/>
        <v>0</v>
      </c>
      <c r="I257" t="b">
        <f t="shared" ca="1" si="7"/>
        <v>0</v>
      </c>
      <c r="M257">
        <f>Palacsinták!A257</f>
        <v>0</v>
      </c>
      <c r="N257" t="str">
        <f t="array" ref="N257">IF(M257&lt;&gt;0,MAX(IF(Vásárlás!$C$2:$C$1000=M257,IF(ROW(Vásárlás!$C$2:$C$1000)&lt;=$K$3,IF(Vásárlás!$D$2:$D$1000&gt;0,ROW(Vásárlás!$C$2:$C$1000),0),0))),"")</f>
        <v/>
      </c>
    </row>
    <row r="258" spans="1:14" x14ac:dyDescent="0.25">
      <c r="A258">
        <f ca="1">RANDBETWEEN(1,60*MINUTE('Üzleti adatok'!$B$3))</f>
        <v>82</v>
      </c>
      <c r="B258">
        <f ca="1">Vásárlás!B258</f>
        <v>4</v>
      </c>
      <c r="C258" t="str">
        <f ca="1">Vásárlás!C258</f>
        <v>Túrós</v>
      </c>
      <c r="D258">
        <f t="array" aca="1" ref="D258" ca="1">INDEX(Palacsinták!$C$2:$C$1000,MATCH(Segéd!C258,Palacsinták!$A$2:$A$1000,0))-((SUM(IF($C$2:C258=C258,$B$2:B258,0))-B258))</f>
        <v>-288</v>
      </c>
      <c r="E258">
        <f ca="1">IF(Segéd!D258&gt;Vásárlás!B258,Vásárlás!B258,MAX(Segéd!D258,0))</f>
        <v>0</v>
      </c>
      <c r="F258" s="2">
        <f ca="1">+(Segéd!E258*'Üzleti adatok'!$B$5)</f>
        <v>0</v>
      </c>
      <c r="G258" s="2">
        <f ca="1">Vásárlás!A259-Vásárlás!A258</f>
        <v>2.4537037037036802E-3</v>
      </c>
      <c r="H258" s="2">
        <f t="shared" ca="1" si="6"/>
        <v>0</v>
      </c>
      <c r="I258" t="b">
        <f t="shared" ca="1" si="7"/>
        <v>0</v>
      </c>
      <c r="M258">
        <f>Palacsinták!A258</f>
        <v>0</v>
      </c>
      <c r="N258" t="str">
        <f t="array" ref="N258">IF(M258&lt;&gt;0,MAX(IF(Vásárlás!$C$2:$C$1000=M258,IF(ROW(Vásárlás!$C$2:$C$1000)&lt;=$K$3,IF(Vásárlás!$D$2:$D$1000&gt;0,ROW(Vásárlás!$C$2:$C$1000),0),0))),"")</f>
        <v/>
      </c>
    </row>
    <row r="259" spans="1:14" x14ac:dyDescent="0.25">
      <c r="A259">
        <f ca="1">RANDBETWEEN(1,60*MINUTE('Üzleti adatok'!$B$3))</f>
        <v>212</v>
      </c>
      <c r="B259">
        <f ca="1">Vásárlás!B259</f>
        <v>2</v>
      </c>
      <c r="C259" t="str">
        <f ca="1">Vásárlás!C259</f>
        <v>Lekváros</v>
      </c>
      <c r="D259">
        <f t="array" aca="1" ref="D259" ca="1">INDEX(Palacsinták!$C$2:$C$1000,MATCH(Segéd!C259,Palacsinták!$A$2:$A$1000,0))-((SUM(IF($C$2:C259=C259,$B$2:B259,0))-B259))</f>
        <v>-135</v>
      </c>
      <c r="E259">
        <f ca="1">IF(Segéd!D259&gt;Vásárlás!B259,Vásárlás!B259,MAX(Segéd!D259,0))</f>
        <v>0</v>
      </c>
      <c r="F259" s="2">
        <f ca="1">+(Segéd!E259*'Üzleti adatok'!$B$5)</f>
        <v>0</v>
      </c>
      <c r="G259" s="2">
        <f ca="1">Vásárlás!A260-Vásárlás!A259</f>
        <v>1.4467592592593004E-3</v>
      </c>
      <c r="H259" s="2">
        <f t="shared" ref="H259:H322" ca="1" si="8">IF(F259&gt;G259,F259-G259,)</f>
        <v>0</v>
      </c>
      <c r="I259" t="b">
        <f t="shared" ref="I259:I322" ca="1" si="9">IF(COUNTIF($N$2:$N$1000,ROW(A259)),TRUE,FALSE)</f>
        <v>0</v>
      </c>
      <c r="M259">
        <f>Palacsinták!A259</f>
        <v>0</v>
      </c>
      <c r="N259" t="str">
        <f t="array" ref="N259">IF(M259&lt;&gt;0,MAX(IF(Vásárlás!$C$2:$C$1000=M259,IF(ROW(Vásárlás!$C$2:$C$1000)&lt;=$K$3,IF(Vásárlás!$D$2:$D$1000&gt;0,ROW(Vásárlás!$C$2:$C$1000),0),0))),"")</f>
        <v/>
      </c>
    </row>
    <row r="260" spans="1:14" x14ac:dyDescent="0.25">
      <c r="A260">
        <f ca="1">RANDBETWEEN(1,60*MINUTE('Üzleti adatok'!$B$3))</f>
        <v>125</v>
      </c>
      <c r="B260">
        <f ca="1">Vásárlás!B260</f>
        <v>4</v>
      </c>
      <c r="C260" t="str">
        <f ca="1">Vásárlás!C260</f>
        <v>Nutellás</v>
      </c>
      <c r="D260">
        <f t="array" aca="1" ref="D260" ca="1">INDEX(Palacsinták!$C$2:$C$1000,MATCH(Segéd!C260,Palacsinták!$A$2:$A$1000,0))-((SUM(IF($C$2:C260=C260,$B$2:B260,0))-B260))</f>
        <v>-183</v>
      </c>
      <c r="E260">
        <f ca="1">IF(Segéd!D260&gt;Vásárlás!B260,Vásárlás!B260,MAX(Segéd!D260,0))</f>
        <v>0</v>
      </c>
      <c r="F260" s="2">
        <f ca="1">+(Segéd!E260*'Üzleti adatok'!$B$5)</f>
        <v>0</v>
      </c>
      <c r="G260" s="2">
        <f ca="1">Vásárlás!A261-Vásárlás!A260</f>
        <v>2.083333333333659E-4</v>
      </c>
      <c r="H260" s="2">
        <f t="shared" ca="1" si="8"/>
        <v>0</v>
      </c>
      <c r="I260" t="b">
        <f t="shared" ca="1" si="9"/>
        <v>0</v>
      </c>
      <c r="M260">
        <f>Palacsinták!A260</f>
        <v>0</v>
      </c>
      <c r="N260" t="str">
        <f t="array" ref="N260">IF(M260&lt;&gt;0,MAX(IF(Vásárlás!$C$2:$C$1000=M260,IF(ROW(Vásárlás!$C$2:$C$1000)&lt;=$K$3,IF(Vásárlás!$D$2:$D$1000&gt;0,ROW(Vásárlás!$C$2:$C$1000),0),0))),"")</f>
        <v/>
      </c>
    </row>
    <row r="261" spans="1:14" x14ac:dyDescent="0.25">
      <c r="A261">
        <f ca="1">RANDBETWEEN(1,60*MINUTE('Üzleti adatok'!$B$3))</f>
        <v>18</v>
      </c>
      <c r="B261">
        <f ca="1">Vásárlás!B261</f>
        <v>5</v>
      </c>
      <c r="C261" t="str">
        <f ca="1">Vásárlás!C261</f>
        <v>Túrós</v>
      </c>
      <c r="D261">
        <f t="array" aca="1" ref="D261" ca="1">INDEX(Palacsinták!$C$2:$C$1000,MATCH(Segéd!C261,Palacsinták!$A$2:$A$1000,0))-((SUM(IF($C$2:C261=C261,$B$2:B261,0))-B261))</f>
        <v>-292</v>
      </c>
      <c r="E261">
        <f ca="1">IF(Segéd!D261&gt;Vásárlás!B261,Vásárlás!B261,MAX(Segéd!D261,0))</f>
        <v>0</v>
      </c>
      <c r="F261" s="2">
        <f ca="1">+(Segéd!E261*'Üzleti adatok'!$B$5)</f>
        <v>0</v>
      </c>
      <c r="G261" s="2">
        <f ca="1">Vásárlás!A262-Vásárlás!A261</f>
        <v>2.9513888888889062E-3</v>
      </c>
      <c r="H261" s="2">
        <f t="shared" ca="1" si="8"/>
        <v>0</v>
      </c>
      <c r="I261" t="b">
        <f t="shared" ca="1" si="9"/>
        <v>0</v>
      </c>
      <c r="M261">
        <f>Palacsinták!A261</f>
        <v>0</v>
      </c>
      <c r="N261" t="str">
        <f t="array" ref="N261">IF(M261&lt;&gt;0,MAX(IF(Vásárlás!$C$2:$C$1000=M261,IF(ROW(Vásárlás!$C$2:$C$1000)&lt;=$K$3,IF(Vásárlás!$D$2:$D$1000&gt;0,ROW(Vásárlás!$C$2:$C$1000),0),0))),"")</f>
        <v/>
      </c>
    </row>
    <row r="262" spans="1:14" x14ac:dyDescent="0.25">
      <c r="A262">
        <f ca="1">RANDBETWEEN(1,60*MINUTE('Üzleti adatok'!$B$3))</f>
        <v>255</v>
      </c>
      <c r="B262">
        <f ca="1">Vásárlás!B262</f>
        <v>3</v>
      </c>
      <c r="C262" t="str">
        <f ca="1">Vásárlás!C262</f>
        <v>Lekváros</v>
      </c>
      <c r="D262">
        <f t="array" aca="1" ref="D262" ca="1">INDEX(Palacsinták!$C$2:$C$1000,MATCH(Segéd!C262,Palacsinták!$A$2:$A$1000,0))-((SUM(IF($C$2:C262=C262,$B$2:B262,0))-B262))</f>
        <v>-137</v>
      </c>
      <c r="E262">
        <f ca="1">IF(Segéd!D262&gt;Vásárlás!B262,Vásárlás!B262,MAX(Segéd!D262,0))</f>
        <v>0</v>
      </c>
      <c r="F262" s="2">
        <f ca="1">+(Segéd!E262*'Üzleti adatok'!$B$5)</f>
        <v>0</v>
      </c>
      <c r="G262" s="2">
        <f ca="1">Vásárlás!A263-Vásárlás!A262</f>
        <v>6.94444444444553E-5</v>
      </c>
      <c r="H262" s="2">
        <f t="shared" ca="1" si="8"/>
        <v>0</v>
      </c>
      <c r="I262" t="b">
        <f t="shared" ca="1" si="9"/>
        <v>0</v>
      </c>
      <c r="M262">
        <f>Palacsinták!A262</f>
        <v>0</v>
      </c>
      <c r="N262" t="str">
        <f t="array" ref="N262">IF(M262&lt;&gt;0,MAX(IF(Vásárlás!$C$2:$C$1000=M262,IF(ROW(Vásárlás!$C$2:$C$1000)&lt;=$K$3,IF(Vásárlás!$D$2:$D$1000&gt;0,ROW(Vásárlás!$C$2:$C$1000),0),0))),"")</f>
        <v/>
      </c>
    </row>
    <row r="263" spans="1:14" x14ac:dyDescent="0.25">
      <c r="A263">
        <f ca="1">RANDBETWEEN(1,60*MINUTE('Üzleti adatok'!$B$3))</f>
        <v>6</v>
      </c>
      <c r="B263">
        <f ca="1">Vásárlás!B263</f>
        <v>5</v>
      </c>
      <c r="C263" t="str">
        <f ca="1">Vásárlás!C263</f>
        <v>Nutellás</v>
      </c>
      <c r="D263">
        <f t="array" aca="1" ref="D263" ca="1">INDEX(Palacsinták!$C$2:$C$1000,MATCH(Segéd!C263,Palacsinták!$A$2:$A$1000,0))-((SUM(IF($C$2:C263=C263,$B$2:B263,0))-B263))</f>
        <v>-187</v>
      </c>
      <c r="E263">
        <f ca="1">IF(Segéd!D263&gt;Vásárlás!B263,Vásárlás!B263,MAX(Segéd!D263,0))</f>
        <v>0</v>
      </c>
      <c r="F263" s="2">
        <f ca="1">+(Segéd!E263*'Üzleti adatok'!$B$5)</f>
        <v>0</v>
      </c>
      <c r="G263" s="2">
        <f ca="1">Vásárlás!A264-Vásárlás!A263</f>
        <v>1.6087962962962887E-3</v>
      </c>
      <c r="H263" s="2">
        <f t="shared" ca="1" si="8"/>
        <v>0</v>
      </c>
      <c r="I263" t="b">
        <f t="shared" ca="1" si="9"/>
        <v>0</v>
      </c>
      <c r="M263">
        <f>Palacsinták!A263</f>
        <v>0</v>
      </c>
      <c r="N263" t="str">
        <f t="array" ref="N263">IF(M263&lt;&gt;0,MAX(IF(Vásárlás!$C$2:$C$1000=M263,IF(ROW(Vásárlás!$C$2:$C$1000)&lt;=$K$3,IF(Vásárlás!$D$2:$D$1000&gt;0,ROW(Vásárlás!$C$2:$C$1000),0),0))),"")</f>
        <v/>
      </c>
    </row>
    <row r="264" spans="1:14" x14ac:dyDescent="0.25">
      <c r="A264">
        <f ca="1">RANDBETWEEN(1,60*MINUTE('Üzleti adatok'!$B$3))</f>
        <v>139</v>
      </c>
      <c r="B264">
        <f ca="1">Vásárlás!B264</f>
        <v>1</v>
      </c>
      <c r="C264" t="str">
        <f ca="1">Vásárlás!C264</f>
        <v>Nutellás</v>
      </c>
      <c r="D264">
        <f t="array" aca="1" ref="D264" ca="1">INDEX(Palacsinták!$C$2:$C$1000,MATCH(Segéd!C264,Palacsinták!$A$2:$A$1000,0))-((SUM(IF($C$2:C264=C264,$B$2:B264,0))-B264))</f>
        <v>-192</v>
      </c>
      <c r="E264">
        <f ca="1">IF(Segéd!D264&gt;Vásárlás!B264,Vásárlás!B264,MAX(Segéd!D264,0))</f>
        <v>0</v>
      </c>
      <c r="F264" s="2">
        <f ca="1">+(Segéd!E264*'Üzleti adatok'!$B$5)</f>
        <v>0</v>
      </c>
      <c r="G264" s="2">
        <f ca="1">Vásárlás!A265-Vásárlás!A264</f>
        <v>2.4884259259259078E-3</v>
      </c>
      <c r="H264" s="2">
        <f t="shared" ca="1" si="8"/>
        <v>0</v>
      </c>
      <c r="I264" t="b">
        <f t="shared" ca="1" si="9"/>
        <v>0</v>
      </c>
      <c r="M264">
        <f>Palacsinták!A264</f>
        <v>0</v>
      </c>
      <c r="N264" t="str">
        <f t="array" ref="N264">IF(M264&lt;&gt;0,MAX(IF(Vásárlás!$C$2:$C$1000=M264,IF(ROW(Vásárlás!$C$2:$C$1000)&lt;=$K$3,IF(Vásárlás!$D$2:$D$1000&gt;0,ROW(Vásárlás!$C$2:$C$1000),0),0))),"")</f>
        <v/>
      </c>
    </row>
    <row r="265" spans="1:14" x14ac:dyDescent="0.25">
      <c r="A265">
        <f ca="1">RANDBETWEEN(1,60*MINUTE('Üzleti adatok'!$B$3))</f>
        <v>215</v>
      </c>
      <c r="B265">
        <f ca="1">Vásárlás!B265</f>
        <v>4</v>
      </c>
      <c r="C265" t="str">
        <f ca="1">Vásárlás!C265</f>
        <v>Nutellás</v>
      </c>
      <c r="D265">
        <f t="array" aca="1" ref="D265" ca="1">INDEX(Palacsinták!$C$2:$C$1000,MATCH(Segéd!C265,Palacsinták!$A$2:$A$1000,0))-((SUM(IF($C$2:C265=C265,$B$2:B265,0))-B265))</f>
        <v>-193</v>
      </c>
      <c r="E265">
        <f ca="1">IF(Segéd!D265&gt;Vásárlás!B265,Vásárlás!B265,MAX(Segéd!D265,0))</f>
        <v>0</v>
      </c>
      <c r="F265" s="2">
        <f ca="1">+(Segéd!E265*'Üzleti adatok'!$B$5)</f>
        <v>0</v>
      </c>
      <c r="G265" s="2">
        <f ca="1">Vásárlás!A266-Vásárlás!A265</f>
        <v>8.9120370370365798E-4</v>
      </c>
      <c r="H265" s="2">
        <f t="shared" ca="1" si="8"/>
        <v>0</v>
      </c>
      <c r="I265" t="b">
        <f t="shared" ca="1" si="9"/>
        <v>0</v>
      </c>
      <c r="M265">
        <f>Palacsinták!A265</f>
        <v>0</v>
      </c>
      <c r="N265" t="str">
        <f t="array" ref="N265">IF(M265&lt;&gt;0,MAX(IF(Vásárlás!$C$2:$C$1000=M265,IF(ROW(Vásárlás!$C$2:$C$1000)&lt;=$K$3,IF(Vásárlás!$D$2:$D$1000&gt;0,ROW(Vásárlás!$C$2:$C$1000),0),0))),"")</f>
        <v/>
      </c>
    </row>
    <row r="266" spans="1:14" x14ac:dyDescent="0.25">
      <c r="A266">
        <f ca="1">RANDBETWEEN(1,60*MINUTE('Üzleti adatok'!$B$3))</f>
        <v>77</v>
      </c>
      <c r="B266">
        <f ca="1">Vásárlás!B266</f>
        <v>2</v>
      </c>
      <c r="C266" t="str">
        <f ca="1">Vásárlás!C266</f>
        <v>Túrós</v>
      </c>
      <c r="D266">
        <f t="array" aca="1" ref="D266" ca="1">INDEX(Palacsinták!$C$2:$C$1000,MATCH(Segéd!C266,Palacsinták!$A$2:$A$1000,0))-((SUM(IF($C$2:C266=C266,$B$2:B266,0))-B266))</f>
        <v>-297</v>
      </c>
      <c r="E266">
        <f ca="1">IF(Segéd!D266&gt;Vásárlás!B266,Vásárlás!B266,MAX(Segéd!D266,0))</f>
        <v>0</v>
      </c>
      <c r="F266" s="2">
        <f ca="1">+(Segéd!E266*'Üzleti adatok'!$B$5)</f>
        <v>0</v>
      </c>
      <c r="G266" s="2">
        <f ca="1">Vásárlás!A267-Vásárlás!A266</f>
        <v>1.6087962962962887E-3</v>
      </c>
      <c r="H266" s="2">
        <f t="shared" ca="1" si="8"/>
        <v>0</v>
      </c>
      <c r="I266" t="b">
        <f t="shared" ca="1" si="9"/>
        <v>0</v>
      </c>
      <c r="M266">
        <f>Palacsinták!A266</f>
        <v>0</v>
      </c>
      <c r="N266" t="str">
        <f t="array" ref="N266">IF(M266&lt;&gt;0,MAX(IF(Vásárlás!$C$2:$C$1000=M266,IF(ROW(Vásárlás!$C$2:$C$1000)&lt;=$K$3,IF(Vásárlás!$D$2:$D$1000&gt;0,ROW(Vásárlás!$C$2:$C$1000),0),0))),"")</f>
        <v/>
      </c>
    </row>
    <row r="267" spans="1:14" x14ac:dyDescent="0.25">
      <c r="A267">
        <f ca="1">RANDBETWEEN(1,60*MINUTE('Üzleti adatok'!$B$3))</f>
        <v>139</v>
      </c>
      <c r="B267">
        <f ca="1">Vásárlás!B267</f>
        <v>1</v>
      </c>
      <c r="C267" t="str">
        <f ca="1">Vásárlás!C267</f>
        <v>Lekváros</v>
      </c>
      <c r="D267">
        <f t="array" aca="1" ref="D267" ca="1">INDEX(Palacsinták!$C$2:$C$1000,MATCH(Segéd!C267,Palacsinták!$A$2:$A$1000,0))-((SUM(IF($C$2:C267=C267,$B$2:B267,0))-B267))</f>
        <v>-140</v>
      </c>
      <c r="E267">
        <f ca="1">IF(Segéd!D267&gt;Vásárlás!B267,Vásárlás!B267,MAX(Segéd!D267,0))</f>
        <v>0</v>
      </c>
      <c r="F267" s="2">
        <f ca="1">+(Segéd!E267*'Üzleti adatok'!$B$5)</f>
        <v>0</v>
      </c>
      <c r="G267" s="2">
        <f ca="1">Vásárlás!A268-Vásárlás!A267</f>
        <v>3.0902777777778168E-3</v>
      </c>
      <c r="H267" s="2">
        <f t="shared" ca="1" si="8"/>
        <v>0</v>
      </c>
      <c r="I267" t="b">
        <f t="shared" ca="1" si="9"/>
        <v>0</v>
      </c>
      <c r="M267">
        <f>Palacsinták!A267</f>
        <v>0</v>
      </c>
      <c r="N267" t="str">
        <f t="array" ref="N267">IF(M267&lt;&gt;0,MAX(IF(Vásárlás!$C$2:$C$1000=M267,IF(ROW(Vásárlás!$C$2:$C$1000)&lt;=$K$3,IF(Vásárlás!$D$2:$D$1000&gt;0,ROW(Vásárlás!$C$2:$C$1000),0),0))),"")</f>
        <v/>
      </c>
    </row>
    <row r="268" spans="1:14" x14ac:dyDescent="0.25">
      <c r="A268">
        <f ca="1">RANDBETWEEN(1,60*MINUTE('Üzleti adatok'!$B$3))</f>
        <v>267</v>
      </c>
      <c r="B268">
        <f ca="1">Vásárlás!B268</f>
        <v>4</v>
      </c>
      <c r="C268" t="str">
        <f ca="1">Vásárlás!C268</f>
        <v>Lekváros</v>
      </c>
      <c r="D268">
        <f t="array" aca="1" ref="D268" ca="1">INDEX(Palacsinták!$C$2:$C$1000,MATCH(Segéd!C268,Palacsinták!$A$2:$A$1000,0))-((SUM(IF($C$2:C268=C268,$B$2:B268,0))-B268))</f>
        <v>-141</v>
      </c>
      <c r="E268">
        <f ca="1">IF(Segéd!D268&gt;Vásárlás!B268,Vásárlás!B268,MAX(Segéd!D268,0))</f>
        <v>0</v>
      </c>
      <c r="F268" s="2">
        <f ca="1">+(Segéd!E268*'Üzleti adatok'!$B$5)</f>
        <v>0</v>
      </c>
      <c r="G268" s="2">
        <f ca="1">Vásárlás!A269-Vásárlás!A268</f>
        <v>4.745370370370372E-4</v>
      </c>
      <c r="H268" s="2">
        <f t="shared" ca="1" si="8"/>
        <v>0</v>
      </c>
      <c r="I268" t="b">
        <f t="shared" ca="1" si="9"/>
        <v>0</v>
      </c>
      <c r="M268">
        <f>Palacsinták!A268</f>
        <v>0</v>
      </c>
      <c r="N268" t="str">
        <f t="array" ref="N268">IF(M268&lt;&gt;0,MAX(IF(Vásárlás!$C$2:$C$1000=M268,IF(ROW(Vásárlás!$C$2:$C$1000)&lt;=$K$3,IF(Vásárlás!$D$2:$D$1000&gt;0,ROW(Vásárlás!$C$2:$C$1000),0),0))),"")</f>
        <v/>
      </c>
    </row>
    <row r="269" spans="1:14" x14ac:dyDescent="0.25">
      <c r="A269">
        <f ca="1">RANDBETWEEN(1,60*MINUTE('Üzleti adatok'!$B$3))</f>
        <v>41</v>
      </c>
      <c r="B269">
        <f ca="1">Vásárlás!B269</f>
        <v>3</v>
      </c>
      <c r="C269" t="str">
        <f ca="1">Vásárlás!C269</f>
        <v>Túrós</v>
      </c>
      <c r="D269">
        <f t="array" aca="1" ref="D269" ca="1">INDEX(Palacsinták!$C$2:$C$1000,MATCH(Segéd!C269,Palacsinták!$A$2:$A$1000,0))-((SUM(IF($C$2:C269=C269,$B$2:B269,0))-B269))</f>
        <v>-299</v>
      </c>
      <c r="E269">
        <f ca="1">IF(Segéd!D269&gt;Vásárlás!B269,Vásárlás!B269,MAX(Segéd!D269,0))</f>
        <v>0</v>
      </c>
      <c r="F269" s="2">
        <f ca="1">+(Segéd!E269*'Üzleti adatok'!$B$5)</f>
        <v>0</v>
      </c>
      <c r="G269" s="2">
        <f ca="1">Vásárlás!A270-Vásárlás!A269</f>
        <v>3.2986111111110716E-3</v>
      </c>
      <c r="H269" s="2">
        <f t="shared" ca="1" si="8"/>
        <v>0</v>
      </c>
      <c r="I269" t="b">
        <f t="shared" ca="1" si="9"/>
        <v>0</v>
      </c>
      <c r="M269">
        <f>Palacsinták!A269</f>
        <v>0</v>
      </c>
      <c r="N269" t="str">
        <f t="array" ref="N269">IF(M269&lt;&gt;0,MAX(IF(Vásárlás!$C$2:$C$1000=M269,IF(ROW(Vásárlás!$C$2:$C$1000)&lt;=$K$3,IF(Vásárlás!$D$2:$D$1000&gt;0,ROW(Vásárlás!$C$2:$C$1000),0),0))),"")</f>
        <v/>
      </c>
    </row>
    <row r="270" spans="1:14" x14ac:dyDescent="0.25">
      <c r="A270">
        <f ca="1">RANDBETWEEN(1,60*MINUTE('Üzleti adatok'!$B$3))</f>
        <v>285</v>
      </c>
      <c r="B270">
        <f ca="1">Vásárlás!B270</f>
        <v>1</v>
      </c>
      <c r="C270" t="str">
        <f ca="1">Vásárlás!C270</f>
        <v>Nutellás</v>
      </c>
      <c r="D270">
        <f t="array" aca="1" ref="D270" ca="1">INDEX(Palacsinták!$C$2:$C$1000,MATCH(Segéd!C270,Palacsinták!$A$2:$A$1000,0))-((SUM(IF($C$2:C270=C270,$B$2:B270,0))-B270))</f>
        <v>-197</v>
      </c>
      <c r="E270">
        <f ca="1">IF(Segéd!D270&gt;Vásárlás!B270,Vásárlás!B270,MAX(Segéd!D270,0))</f>
        <v>0</v>
      </c>
      <c r="F270" s="2">
        <f ca="1">+(Segéd!E270*'Üzleti adatok'!$B$5)</f>
        <v>0</v>
      </c>
      <c r="G270" s="2">
        <f ca="1">Vásárlás!A271-Vásárlás!A270</f>
        <v>1.4699074074073781E-3</v>
      </c>
      <c r="H270" s="2">
        <f t="shared" ca="1" si="8"/>
        <v>0</v>
      </c>
      <c r="I270" t="b">
        <f t="shared" ca="1" si="9"/>
        <v>0</v>
      </c>
      <c r="M270">
        <f>Palacsinták!A270</f>
        <v>0</v>
      </c>
      <c r="N270" t="str">
        <f t="array" ref="N270">IF(M270&lt;&gt;0,MAX(IF(Vásárlás!$C$2:$C$1000=M270,IF(ROW(Vásárlás!$C$2:$C$1000)&lt;=$K$3,IF(Vásárlás!$D$2:$D$1000&gt;0,ROW(Vásárlás!$C$2:$C$1000),0),0))),"")</f>
        <v/>
      </c>
    </row>
    <row r="271" spans="1:14" x14ac:dyDescent="0.25">
      <c r="A271">
        <f ca="1">RANDBETWEEN(1,60*MINUTE('Üzleti adatok'!$B$3))</f>
        <v>127</v>
      </c>
      <c r="B271">
        <f ca="1">Vásárlás!B271</f>
        <v>4</v>
      </c>
      <c r="C271" t="str">
        <f ca="1">Vásárlás!C271</f>
        <v>Lekváros</v>
      </c>
      <c r="D271">
        <f t="array" aca="1" ref="D271" ca="1">INDEX(Palacsinták!$C$2:$C$1000,MATCH(Segéd!C271,Palacsinták!$A$2:$A$1000,0))-((SUM(IF($C$2:C271=C271,$B$2:B271,0))-B271))</f>
        <v>-145</v>
      </c>
      <c r="E271">
        <f ca="1">IF(Segéd!D271&gt;Vásárlás!B271,Vásárlás!B271,MAX(Segéd!D271,0))</f>
        <v>0</v>
      </c>
      <c r="F271" s="2">
        <f ca="1">+(Segéd!E271*'Üzleti adatok'!$B$5)</f>
        <v>0</v>
      </c>
      <c r="G271" s="2">
        <f ca="1">Vásárlás!A272-Vásárlás!A271</f>
        <v>7.6388888888889728E-4</v>
      </c>
      <c r="H271" s="2">
        <f t="shared" ca="1" si="8"/>
        <v>0</v>
      </c>
      <c r="I271" t="b">
        <f t="shared" ca="1" si="9"/>
        <v>0</v>
      </c>
      <c r="M271">
        <f>Palacsinták!A271</f>
        <v>0</v>
      </c>
      <c r="N271" t="str">
        <f t="array" ref="N271">IF(M271&lt;&gt;0,MAX(IF(Vásárlás!$C$2:$C$1000=M271,IF(ROW(Vásárlás!$C$2:$C$1000)&lt;=$K$3,IF(Vásárlás!$D$2:$D$1000&gt;0,ROW(Vásárlás!$C$2:$C$1000),0),0))),"")</f>
        <v/>
      </c>
    </row>
    <row r="272" spans="1:14" x14ac:dyDescent="0.25">
      <c r="A272">
        <f ca="1">RANDBETWEEN(1,60*MINUTE('Üzleti adatok'!$B$3))</f>
        <v>66</v>
      </c>
      <c r="B272">
        <f ca="1">Vásárlás!B272</f>
        <v>1</v>
      </c>
      <c r="C272" t="str">
        <f ca="1">Vásárlás!C272</f>
        <v>Túrós</v>
      </c>
      <c r="D272">
        <f t="array" aca="1" ref="D272" ca="1">INDEX(Palacsinták!$C$2:$C$1000,MATCH(Segéd!C272,Palacsinták!$A$2:$A$1000,0))-((SUM(IF($C$2:C272=C272,$B$2:B272,0))-B272))</f>
        <v>-302</v>
      </c>
      <c r="E272">
        <f ca="1">IF(Segéd!D272&gt;Vásárlás!B272,Vásárlás!B272,MAX(Segéd!D272,0))</f>
        <v>0</v>
      </c>
      <c r="F272" s="2">
        <f ca="1">+(Segéd!E272*'Üzleti adatok'!$B$5)</f>
        <v>0</v>
      </c>
      <c r="G272" s="2">
        <f ca="1">Vásárlás!A273-Vásárlás!A272</f>
        <v>2.8935185185184897E-3</v>
      </c>
      <c r="H272" s="2">
        <f t="shared" ca="1" si="8"/>
        <v>0</v>
      </c>
      <c r="I272" t="b">
        <f t="shared" ca="1" si="9"/>
        <v>0</v>
      </c>
      <c r="M272">
        <f>Palacsinták!A272</f>
        <v>0</v>
      </c>
      <c r="N272" t="str">
        <f t="array" ref="N272">IF(M272&lt;&gt;0,MAX(IF(Vásárlás!$C$2:$C$1000=M272,IF(ROW(Vásárlás!$C$2:$C$1000)&lt;=$K$3,IF(Vásárlás!$D$2:$D$1000&gt;0,ROW(Vásárlás!$C$2:$C$1000),0),0))),"")</f>
        <v/>
      </c>
    </row>
    <row r="273" spans="1:14" x14ac:dyDescent="0.25">
      <c r="A273">
        <f ca="1">RANDBETWEEN(1,60*MINUTE('Üzleti adatok'!$B$3))</f>
        <v>250</v>
      </c>
      <c r="B273">
        <f ca="1">Vásárlás!B273</f>
        <v>1</v>
      </c>
      <c r="C273" t="str">
        <f ca="1">Vásárlás!C273</f>
        <v>Túrós</v>
      </c>
      <c r="D273">
        <f t="array" aca="1" ref="D273" ca="1">INDEX(Palacsinták!$C$2:$C$1000,MATCH(Segéd!C273,Palacsinták!$A$2:$A$1000,0))-((SUM(IF($C$2:C273=C273,$B$2:B273,0))-B273))</f>
        <v>-303</v>
      </c>
      <c r="E273">
        <f ca="1">IF(Segéd!D273&gt;Vásárlás!B273,Vásárlás!B273,MAX(Segéd!D273,0))</f>
        <v>0</v>
      </c>
      <c r="F273" s="2">
        <f ca="1">+(Segéd!E273*'Üzleti adatok'!$B$5)</f>
        <v>0</v>
      </c>
      <c r="G273" s="2">
        <f ca="1">Vásárlás!A274-Vásárlás!A273</f>
        <v>2.0138888888888706E-3</v>
      </c>
      <c r="H273" s="2">
        <f t="shared" ca="1" si="8"/>
        <v>0</v>
      </c>
      <c r="I273" t="b">
        <f t="shared" ca="1" si="9"/>
        <v>0</v>
      </c>
      <c r="M273">
        <f>Palacsinták!A273</f>
        <v>0</v>
      </c>
      <c r="N273" t="str">
        <f t="array" ref="N273">IF(M273&lt;&gt;0,MAX(IF(Vásárlás!$C$2:$C$1000=M273,IF(ROW(Vásárlás!$C$2:$C$1000)&lt;=$K$3,IF(Vásárlás!$D$2:$D$1000&gt;0,ROW(Vásárlás!$C$2:$C$1000),0),0))),"")</f>
        <v/>
      </c>
    </row>
    <row r="274" spans="1:14" x14ac:dyDescent="0.25">
      <c r="A274">
        <f ca="1">RANDBETWEEN(1,60*MINUTE('Üzleti adatok'!$B$3))</f>
        <v>174</v>
      </c>
      <c r="B274">
        <f ca="1">Vásárlás!B274</f>
        <v>4</v>
      </c>
      <c r="C274" t="str">
        <f ca="1">Vásárlás!C274</f>
        <v>Lekváros</v>
      </c>
      <c r="D274">
        <f t="array" aca="1" ref="D274" ca="1">INDEX(Palacsinták!$C$2:$C$1000,MATCH(Segéd!C274,Palacsinták!$A$2:$A$1000,0))-((SUM(IF($C$2:C274=C274,$B$2:B274,0))-B274))</f>
        <v>-149</v>
      </c>
      <c r="E274">
        <f ca="1">IF(Segéd!D274&gt;Vásárlás!B274,Vásárlás!B274,MAX(Segéd!D274,0))</f>
        <v>0</v>
      </c>
      <c r="F274" s="2">
        <f ca="1">+(Segéd!E274*'Üzleti adatok'!$B$5)</f>
        <v>0</v>
      </c>
      <c r="G274" s="2">
        <f ca="1">Vásárlás!A275-Vásárlás!A274</f>
        <v>1.4930555555555669E-3</v>
      </c>
      <c r="H274" s="2">
        <f t="shared" ca="1" si="8"/>
        <v>0</v>
      </c>
      <c r="I274" t="b">
        <f t="shared" ca="1" si="9"/>
        <v>0</v>
      </c>
      <c r="M274">
        <f>Palacsinták!A274</f>
        <v>0</v>
      </c>
      <c r="N274" t="str">
        <f t="array" ref="N274">IF(M274&lt;&gt;0,MAX(IF(Vásárlás!$C$2:$C$1000=M274,IF(ROW(Vásárlás!$C$2:$C$1000)&lt;=$K$3,IF(Vásárlás!$D$2:$D$1000&gt;0,ROW(Vásárlás!$C$2:$C$1000),0),0))),"")</f>
        <v/>
      </c>
    </row>
    <row r="275" spans="1:14" x14ac:dyDescent="0.25">
      <c r="A275">
        <f ca="1">RANDBETWEEN(1,60*MINUTE('Üzleti adatok'!$B$3))</f>
        <v>129</v>
      </c>
      <c r="B275">
        <f ca="1">Vásárlás!B275</f>
        <v>4</v>
      </c>
      <c r="C275" t="str">
        <f ca="1">Vásárlás!C275</f>
        <v>Túrós</v>
      </c>
      <c r="D275">
        <f t="array" aca="1" ref="D275" ca="1">INDEX(Palacsinták!$C$2:$C$1000,MATCH(Segéd!C275,Palacsinták!$A$2:$A$1000,0))-((SUM(IF($C$2:C275=C275,$B$2:B275,0))-B275))</f>
        <v>-304</v>
      </c>
      <c r="E275">
        <f ca="1">IF(Segéd!D275&gt;Vásárlás!B275,Vásárlás!B275,MAX(Segéd!D275,0))</f>
        <v>0</v>
      </c>
      <c r="F275" s="2">
        <f ca="1">+(Segéd!E275*'Üzleti adatok'!$B$5)</f>
        <v>0</v>
      </c>
      <c r="G275" s="2">
        <f ca="1">Vásárlás!A276-Vásárlás!A275</f>
        <v>7.407407407407085E-4</v>
      </c>
      <c r="H275" s="2">
        <f t="shared" ca="1" si="8"/>
        <v>0</v>
      </c>
      <c r="I275" t="b">
        <f t="shared" ca="1" si="9"/>
        <v>0</v>
      </c>
      <c r="M275">
        <f>Palacsinták!A275</f>
        <v>0</v>
      </c>
      <c r="N275" t="str">
        <f t="array" ref="N275">IF(M275&lt;&gt;0,MAX(IF(Vásárlás!$C$2:$C$1000=M275,IF(ROW(Vásárlás!$C$2:$C$1000)&lt;=$K$3,IF(Vásárlás!$D$2:$D$1000&gt;0,ROW(Vásárlás!$C$2:$C$1000),0),0))),"")</f>
        <v/>
      </c>
    </row>
    <row r="276" spans="1:14" x14ac:dyDescent="0.25">
      <c r="A276">
        <f ca="1">RANDBETWEEN(1,60*MINUTE('Üzleti adatok'!$B$3))</f>
        <v>64</v>
      </c>
      <c r="B276">
        <f ca="1">Vásárlás!B276</f>
        <v>4</v>
      </c>
      <c r="C276" t="str">
        <f ca="1">Vásárlás!C276</f>
        <v>Túrós</v>
      </c>
      <c r="D276">
        <f t="array" aca="1" ref="D276" ca="1">INDEX(Palacsinták!$C$2:$C$1000,MATCH(Segéd!C276,Palacsinták!$A$2:$A$1000,0))-((SUM(IF($C$2:C276=C276,$B$2:B276,0))-B276))</f>
        <v>-308</v>
      </c>
      <c r="E276">
        <f ca="1">IF(Segéd!D276&gt;Vásárlás!B276,Vásárlás!B276,MAX(Segéd!D276,0))</f>
        <v>0</v>
      </c>
      <c r="F276" s="2">
        <f ca="1">+(Segéd!E276*'Üzleti adatok'!$B$5)</f>
        <v>0</v>
      </c>
      <c r="G276" s="2">
        <f ca="1">Vásárlás!A277-Vásárlás!A276</f>
        <v>6.4814814814817545E-4</v>
      </c>
      <c r="H276" s="2">
        <f t="shared" ca="1" si="8"/>
        <v>0</v>
      </c>
      <c r="I276" t="b">
        <f t="shared" ca="1" si="9"/>
        <v>0</v>
      </c>
      <c r="M276">
        <f>Palacsinták!A276</f>
        <v>0</v>
      </c>
      <c r="N276" t="str">
        <f t="array" ref="N276">IF(M276&lt;&gt;0,MAX(IF(Vásárlás!$C$2:$C$1000=M276,IF(ROW(Vásárlás!$C$2:$C$1000)&lt;=$K$3,IF(Vásárlás!$D$2:$D$1000&gt;0,ROW(Vásárlás!$C$2:$C$1000),0),0))),"")</f>
        <v/>
      </c>
    </row>
    <row r="277" spans="1:14" x14ac:dyDescent="0.25">
      <c r="A277">
        <f ca="1">RANDBETWEEN(1,60*MINUTE('Üzleti adatok'!$B$3))</f>
        <v>56</v>
      </c>
      <c r="B277">
        <f ca="1">Vásárlás!B277</f>
        <v>2</v>
      </c>
      <c r="C277" t="str">
        <f ca="1">Vásárlás!C277</f>
        <v>Lekváros</v>
      </c>
      <c r="D277">
        <f t="array" aca="1" ref="D277" ca="1">INDEX(Palacsinták!$C$2:$C$1000,MATCH(Segéd!C277,Palacsinták!$A$2:$A$1000,0))-((SUM(IF($C$2:C277=C277,$B$2:B277,0))-B277))</f>
        <v>-153</v>
      </c>
      <c r="E277">
        <f ca="1">IF(Segéd!D277&gt;Vásárlás!B277,Vásárlás!B277,MAX(Segéd!D277,0))</f>
        <v>0</v>
      </c>
      <c r="F277" s="2">
        <f ca="1">+(Segéd!E277*'Üzleti adatok'!$B$5)</f>
        <v>0</v>
      </c>
      <c r="G277" s="2">
        <f ca="1">Vásárlás!A278-Vásárlás!A277</f>
        <v>1.2152777777777457E-3</v>
      </c>
      <c r="H277" s="2">
        <f t="shared" ca="1" si="8"/>
        <v>0</v>
      </c>
      <c r="I277" t="b">
        <f t="shared" ca="1" si="9"/>
        <v>0</v>
      </c>
      <c r="M277">
        <f>Palacsinták!A277</f>
        <v>0</v>
      </c>
      <c r="N277" t="str">
        <f t="array" ref="N277">IF(M277&lt;&gt;0,MAX(IF(Vásárlás!$C$2:$C$1000=M277,IF(ROW(Vásárlás!$C$2:$C$1000)&lt;=$K$3,IF(Vásárlás!$D$2:$D$1000&gt;0,ROW(Vásárlás!$C$2:$C$1000),0),0))),"")</f>
        <v/>
      </c>
    </row>
    <row r="278" spans="1:14" x14ac:dyDescent="0.25">
      <c r="A278">
        <f ca="1">RANDBETWEEN(1,60*MINUTE('Üzleti adatok'!$B$3))</f>
        <v>105</v>
      </c>
      <c r="B278">
        <f ca="1">Vásárlás!B278</f>
        <v>5</v>
      </c>
      <c r="C278" t="str">
        <f ca="1">Vásárlás!C278</f>
        <v>Túrós</v>
      </c>
      <c r="D278">
        <f t="array" aca="1" ref="D278" ca="1">INDEX(Palacsinták!$C$2:$C$1000,MATCH(Segéd!C278,Palacsinták!$A$2:$A$1000,0))-((SUM(IF($C$2:C278=C278,$B$2:B278,0))-B278))</f>
        <v>-312</v>
      </c>
      <c r="E278">
        <f ca="1">IF(Segéd!D278&gt;Vásárlás!B278,Vásárlás!B278,MAX(Segéd!D278,0))</f>
        <v>0</v>
      </c>
      <c r="F278" s="2">
        <f ca="1">+(Segéd!E278*'Üzleti adatok'!$B$5)</f>
        <v>0</v>
      </c>
      <c r="G278" s="2">
        <f ca="1">Vásárlás!A279-Vásárlás!A278</f>
        <v>1.2615740740741233E-3</v>
      </c>
      <c r="H278" s="2">
        <f t="shared" ca="1" si="8"/>
        <v>0</v>
      </c>
      <c r="I278" t="b">
        <f t="shared" ca="1" si="9"/>
        <v>0</v>
      </c>
      <c r="M278">
        <f>Palacsinták!A278</f>
        <v>0</v>
      </c>
      <c r="N278" t="str">
        <f t="array" ref="N278">IF(M278&lt;&gt;0,MAX(IF(Vásárlás!$C$2:$C$1000=M278,IF(ROW(Vásárlás!$C$2:$C$1000)&lt;=$K$3,IF(Vásárlás!$D$2:$D$1000&gt;0,ROW(Vásárlás!$C$2:$C$1000),0),0))),"")</f>
        <v/>
      </c>
    </row>
    <row r="279" spans="1:14" x14ac:dyDescent="0.25">
      <c r="A279">
        <f ca="1">RANDBETWEEN(1,60*MINUTE('Üzleti adatok'!$B$3))</f>
        <v>109</v>
      </c>
      <c r="B279">
        <f ca="1">Vásárlás!B279</f>
        <v>1</v>
      </c>
      <c r="C279" t="str">
        <f ca="1">Vásárlás!C279</f>
        <v>Túrós</v>
      </c>
      <c r="D279">
        <f t="array" aca="1" ref="D279" ca="1">INDEX(Palacsinták!$C$2:$C$1000,MATCH(Segéd!C279,Palacsinták!$A$2:$A$1000,0))-((SUM(IF($C$2:C279=C279,$B$2:B279,0))-B279))</f>
        <v>-317</v>
      </c>
      <c r="E279">
        <f ca="1">IF(Segéd!D279&gt;Vásárlás!B279,Vásárlás!B279,MAX(Segéd!D279,0))</f>
        <v>0</v>
      </c>
      <c r="F279" s="2">
        <f ca="1">+(Segéd!E279*'Üzleti adatok'!$B$5)</f>
        <v>0</v>
      </c>
      <c r="G279" s="2">
        <f ca="1">Vásárlás!A280-Vásárlás!A279</f>
        <v>2.1064814814815147E-3</v>
      </c>
      <c r="H279" s="2">
        <f t="shared" ca="1" si="8"/>
        <v>0</v>
      </c>
      <c r="I279" t="b">
        <f t="shared" ca="1" si="9"/>
        <v>0</v>
      </c>
      <c r="M279">
        <f>Palacsinták!A279</f>
        <v>0</v>
      </c>
      <c r="N279" t="str">
        <f t="array" ref="N279">IF(M279&lt;&gt;0,MAX(IF(Vásárlás!$C$2:$C$1000=M279,IF(ROW(Vásárlás!$C$2:$C$1000)&lt;=$K$3,IF(Vásárlás!$D$2:$D$1000&gt;0,ROW(Vásárlás!$C$2:$C$1000),0),0))),"")</f>
        <v/>
      </c>
    </row>
    <row r="280" spans="1:14" x14ac:dyDescent="0.25">
      <c r="A280">
        <f ca="1">RANDBETWEEN(1,60*MINUTE('Üzleti adatok'!$B$3))</f>
        <v>182</v>
      </c>
      <c r="B280">
        <f ca="1">Vásárlás!B280</f>
        <v>4</v>
      </c>
      <c r="C280" t="str">
        <f ca="1">Vásárlás!C280</f>
        <v>Túrós</v>
      </c>
      <c r="D280">
        <f t="array" aca="1" ref="D280" ca="1">INDEX(Palacsinták!$C$2:$C$1000,MATCH(Segéd!C280,Palacsinták!$A$2:$A$1000,0))-((SUM(IF($C$2:C280=C280,$B$2:B280,0))-B280))</f>
        <v>-318</v>
      </c>
      <c r="E280">
        <f ca="1">IF(Segéd!D280&gt;Vásárlás!B280,Vásárlás!B280,MAX(Segéd!D280,0))</f>
        <v>0</v>
      </c>
      <c r="F280" s="2">
        <f ca="1">+(Segéd!E280*'Üzleti adatok'!$B$5)</f>
        <v>0</v>
      </c>
      <c r="G280" s="2">
        <f ca="1">Vásárlás!A281-Vásárlás!A280</f>
        <v>3.4490740740740211E-3</v>
      </c>
      <c r="H280" s="2">
        <f t="shared" ca="1" si="8"/>
        <v>0</v>
      </c>
      <c r="I280" t="b">
        <f t="shared" ca="1" si="9"/>
        <v>0</v>
      </c>
      <c r="M280">
        <f>Palacsinták!A280</f>
        <v>0</v>
      </c>
      <c r="N280" t="str">
        <f t="array" ref="N280">IF(M280&lt;&gt;0,MAX(IF(Vásárlás!$C$2:$C$1000=M280,IF(ROW(Vásárlás!$C$2:$C$1000)&lt;=$K$3,IF(Vásárlás!$D$2:$D$1000&gt;0,ROW(Vásárlás!$C$2:$C$1000),0),0))),"")</f>
        <v/>
      </c>
    </row>
    <row r="281" spans="1:14" x14ac:dyDescent="0.25">
      <c r="A281">
        <f ca="1">RANDBETWEEN(1,60*MINUTE('Üzleti adatok'!$B$3))</f>
        <v>298</v>
      </c>
      <c r="B281">
        <f ca="1">Vásárlás!B281</f>
        <v>4</v>
      </c>
      <c r="C281" t="str">
        <f ca="1">Vásárlás!C281</f>
        <v>Lekváros</v>
      </c>
      <c r="D281">
        <f t="array" aca="1" ref="D281" ca="1">INDEX(Palacsinták!$C$2:$C$1000,MATCH(Segéd!C281,Palacsinták!$A$2:$A$1000,0))-((SUM(IF($C$2:C281=C281,$B$2:B281,0))-B281))</f>
        <v>-155</v>
      </c>
      <c r="E281">
        <f ca="1">IF(Segéd!D281&gt;Vásárlás!B281,Vásárlás!B281,MAX(Segéd!D281,0))</f>
        <v>0</v>
      </c>
      <c r="F281" s="2">
        <f ca="1">+(Segéd!E281*'Üzleti adatok'!$B$5)</f>
        <v>0</v>
      </c>
      <c r="G281" s="2">
        <f ca="1">Vásárlás!A282-Vásárlás!A281</f>
        <v>3.2870370370370328E-3</v>
      </c>
      <c r="H281" s="2">
        <f t="shared" ca="1" si="8"/>
        <v>0</v>
      </c>
      <c r="I281" t="b">
        <f t="shared" ca="1" si="9"/>
        <v>0</v>
      </c>
      <c r="M281">
        <f>Palacsinták!A281</f>
        <v>0</v>
      </c>
      <c r="N281" t="str">
        <f t="array" ref="N281">IF(M281&lt;&gt;0,MAX(IF(Vásárlás!$C$2:$C$1000=M281,IF(ROW(Vásárlás!$C$2:$C$1000)&lt;=$K$3,IF(Vásárlás!$D$2:$D$1000&gt;0,ROW(Vásárlás!$C$2:$C$1000),0),0))),"")</f>
        <v/>
      </c>
    </row>
    <row r="282" spans="1:14" x14ac:dyDescent="0.25">
      <c r="A282">
        <f ca="1">RANDBETWEEN(1,60*MINUTE('Üzleti adatok'!$B$3))</f>
        <v>284</v>
      </c>
      <c r="B282">
        <f ca="1">Vásárlás!B282</f>
        <v>5</v>
      </c>
      <c r="C282" t="str">
        <f ca="1">Vásárlás!C282</f>
        <v>Nutellás</v>
      </c>
      <c r="D282">
        <f t="array" aca="1" ref="D282" ca="1">INDEX(Palacsinták!$C$2:$C$1000,MATCH(Segéd!C282,Palacsinták!$A$2:$A$1000,0))-((SUM(IF($C$2:C282=C282,$B$2:B282,0))-B282))</f>
        <v>-198</v>
      </c>
      <c r="E282">
        <f ca="1">IF(Segéd!D282&gt;Vásárlás!B282,Vásárlás!B282,MAX(Segéd!D282,0))</f>
        <v>0</v>
      </c>
      <c r="F282" s="2">
        <f ca="1">+(Segéd!E282*'Üzleti adatok'!$B$5)</f>
        <v>0</v>
      </c>
      <c r="G282" s="2">
        <f ca="1">Vásárlás!A283-Vásárlás!A282</f>
        <v>2.8472222222222232E-3</v>
      </c>
      <c r="H282" s="2">
        <f t="shared" ca="1" si="8"/>
        <v>0</v>
      </c>
      <c r="I282" t="b">
        <f t="shared" ca="1" si="9"/>
        <v>0</v>
      </c>
      <c r="M282">
        <f>Palacsinták!A282</f>
        <v>0</v>
      </c>
      <c r="N282" t="str">
        <f t="array" ref="N282">IF(M282&lt;&gt;0,MAX(IF(Vásárlás!$C$2:$C$1000=M282,IF(ROW(Vásárlás!$C$2:$C$1000)&lt;=$K$3,IF(Vásárlás!$D$2:$D$1000&gt;0,ROW(Vásárlás!$C$2:$C$1000),0),0))),"")</f>
        <v/>
      </c>
    </row>
    <row r="283" spans="1:14" x14ac:dyDescent="0.25">
      <c r="A283">
        <f ca="1">RANDBETWEEN(1,60*MINUTE('Üzleti adatok'!$B$3))</f>
        <v>246</v>
      </c>
      <c r="B283">
        <f ca="1">Vásárlás!B283</f>
        <v>5</v>
      </c>
      <c r="C283" t="str">
        <f ca="1">Vásárlás!C283</f>
        <v>Túrós</v>
      </c>
      <c r="D283">
        <f t="array" aca="1" ref="D283" ca="1">INDEX(Palacsinták!$C$2:$C$1000,MATCH(Segéd!C283,Palacsinták!$A$2:$A$1000,0))-((SUM(IF($C$2:C283=C283,$B$2:B283,0))-B283))</f>
        <v>-322</v>
      </c>
      <c r="E283">
        <f ca="1">IF(Segéd!D283&gt;Vásárlás!B283,Vásárlás!B283,MAX(Segéd!D283,0))</f>
        <v>0</v>
      </c>
      <c r="F283" s="2">
        <f ca="1">+(Segéd!E283*'Üzleti adatok'!$B$5)</f>
        <v>0</v>
      </c>
      <c r="G283" s="2">
        <f ca="1">Vásárlás!A284-Vásárlás!A283</f>
        <v>2.1180555555555536E-3</v>
      </c>
      <c r="H283" s="2">
        <f t="shared" ca="1" si="8"/>
        <v>0</v>
      </c>
      <c r="I283" t="b">
        <f t="shared" ca="1" si="9"/>
        <v>0</v>
      </c>
      <c r="M283">
        <f>Palacsinták!A283</f>
        <v>0</v>
      </c>
      <c r="N283" t="str">
        <f t="array" ref="N283">IF(M283&lt;&gt;0,MAX(IF(Vásárlás!$C$2:$C$1000=M283,IF(ROW(Vásárlás!$C$2:$C$1000)&lt;=$K$3,IF(Vásárlás!$D$2:$D$1000&gt;0,ROW(Vásárlás!$C$2:$C$1000),0),0))),"")</f>
        <v/>
      </c>
    </row>
    <row r="284" spans="1:14" x14ac:dyDescent="0.25">
      <c r="A284">
        <f ca="1">RANDBETWEEN(1,60*MINUTE('Üzleti adatok'!$B$3))</f>
        <v>183</v>
      </c>
      <c r="B284">
        <f ca="1">Vásárlás!B284</f>
        <v>4</v>
      </c>
      <c r="C284" t="str">
        <f ca="1">Vásárlás!C284</f>
        <v>Lekváros</v>
      </c>
      <c r="D284">
        <f t="array" aca="1" ref="D284" ca="1">INDEX(Palacsinták!$C$2:$C$1000,MATCH(Segéd!C284,Palacsinták!$A$2:$A$1000,0))-((SUM(IF($C$2:C284=C284,$B$2:B284,0))-B284))</f>
        <v>-159</v>
      </c>
      <c r="E284">
        <f ca="1">IF(Segéd!D284&gt;Vásárlás!B284,Vásárlás!B284,MAX(Segéd!D284,0))</f>
        <v>0</v>
      </c>
      <c r="F284" s="2">
        <f ca="1">+(Segéd!E284*'Üzleti adatok'!$B$5)</f>
        <v>0</v>
      </c>
      <c r="G284" s="2">
        <f ca="1">Vásárlás!A285-Vásárlás!A284</f>
        <v>1.0995370370370239E-3</v>
      </c>
      <c r="H284" s="2">
        <f t="shared" ca="1" si="8"/>
        <v>0</v>
      </c>
      <c r="I284" t="b">
        <f t="shared" ca="1" si="9"/>
        <v>0</v>
      </c>
      <c r="M284">
        <f>Palacsinták!A284</f>
        <v>0</v>
      </c>
      <c r="N284" t="str">
        <f t="array" ref="N284">IF(M284&lt;&gt;0,MAX(IF(Vásárlás!$C$2:$C$1000=M284,IF(ROW(Vásárlás!$C$2:$C$1000)&lt;=$K$3,IF(Vásárlás!$D$2:$D$1000&gt;0,ROW(Vásárlás!$C$2:$C$1000),0),0))),"")</f>
        <v/>
      </c>
    </row>
    <row r="285" spans="1:14" x14ac:dyDescent="0.25">
      <c r="A285">
        <f ca="1">RANDBETWEEN(1,60*MINUTE('Üzleti adatok'!$B$3))</f>
        <v>95</v>
      </c>
      <c r="B285">
        <f ca="1">Vásárlás!B285</f>
        <v>3</v>
      </c>
      <c r="C285" t="str">
        <f ca="1">Vásárlás!C285</f>
        <v>Lekváros</v>
      </c>
      <c r="D285">
        <f t="array" aca="1" ref="D285" ca="1">INDEX(Palacsinták!$C$2:$C$1000,MATCH(Segéd!C285,Palacsinták!$A$2:$A$1000,0))-((SUM(IF($C$2:C285=C285,$B$2:B285,0))-B285))</f>
        <v>-163</v>
      </c>
      <c r="E285">
        <f ca="1">IF(Segéd!D285&gt;Vásárlás!B285,Vásárlás!B285,MAX(Segéd!D285,0))</f>
        <v>0</v>
      </c>
      <c r="F285" s="2">
        <f ca="1">+(Segéd!E285*'Üzleti adatok'!$B$5)</f>
        <v>0</v>
      </c>
      <c r="G285" s="2">
        <f ca="1">Vásárlás!A286-Vásárlás!A285</f>
        <v>2.4305555555556024E-3</v>
      </c>
      <c r="H285" s="2">
        <f t="shared" ca="1" si="8"/>
        <v>0</v>
      </c>
      <c r="I285" t="b">
        <f t="shared" ca="1" si="9"/>
        <v>0</v>
      </c>
      <c r="M285">
        <f>Palacsinták!A285</f>
        <v>0</v>
      </c>
      <c r="N285" t="str">
        <f t="array" ref="N285">IF(M285&lt;&gt;0,MAX(IF(Vásárlás!$C$2:$C$1000=M285,IF(ROW(Vásárlás!$C$2:$C$1000)&lt;=$K$3,IF(Vásárlás!$D$2:$D$1000&gt;0,ROW(Vásárlás!$C$2:$C$1000),0),0))),"")</f>
        <v/>
      </c>
    </row>
    <row r="286" spans="1:14" x14ac:dyDescent="0.25">
      <c r="A286">
        <f ca="1">RANDBETWEEN(1,60*MINUTE('Üzleti adatok'!$B$3))</f>
        <v>210</v>
      </c>
      <c r="B286">
        <f ca="1">Vásárlás!B286</f>
        <v>1</v>
      </c>
      <c r="C286" t="str">
        <f ca="1">Vásárlás!C286</f>
        <v>Nutellás</v>
      </c>
      <c r="D286">
        <f t="array" aca="1" ref="D286" ca="1">INDEX(Palacsinták!$C$2:$C$1000,MATCH(Segéd!C286,Palacsinták!$A$2:$A$1000,0))-((SUM(IF($C$2:C286=C286,$B$2:B286,0))-B286))</f>
        <v>-203</v>
      </c>
      <c r="E286">
        <f ca="1">IF(Segéd!D286&gt;Vásárlás!B286,Vásárlás!B286,MAX(Segéd!D286,0))</f>
        <v>0</v>
      </c>
      <c r="F286" s="2">
        <f ca="1">+(Segéd!E286*'Üzleti adatok'!$B$5)</f>
        <v>0</v>
      </c>
      <c r="G286" s="2">
        <f ca="1">Vásárlás!A287-Vásárlás!A286</f>
        <v>1.5625000000000222E-3</v>
      </c>
      <c r="H286" s="2">
        <f t="shared" ca="1" si="8"/>
        <v>0</v>
      </c>
      <c r="I286" t="b">
        <f t="shared" ca="1" si="9"/>
        <v>0</v>
      </c>
      <c r="M286">
        <f>Palacsinták!A286</f>
        <v>0</v>
      </c>
      <c r="N286" t="str">
        <f t="array" ref="N286">IF(M286&lt;&gt;0,MAX(IF(Vásárlás!$C$2:$C$1000=M286,IF(ROW(Vásárlás!$C$2:$C$1000)&lt;=$K$3,IF(Vásárlás!$D$2:$D$1000&gt;0,ROW(Vásárlás!$C$2:$C$1000),0),0))),"")</f>
        <v/>
      </c>
    </row>
    <row r="287" spans="1:14" x14ac:dyDescent="0.25">
      <c r="A287">
        <f ca="1">RANDBETWEEN(1,60*MINUTE('Üzleti adatok'!$B$3))</f>
        <v>135</v>
      </c>
      <c r="B287">
        <f ca="1">Vásárlás!B287</f>
        <v>5</v>
      </c>
      <c r="C287" t="str">
        <f ca="1">Vásárlás!C287</f>
        <v>Lekváros</v>
      </c>
      <c r="D287">
        <f t="array" aca="1" ref="D287" ca="1">INDEX(Palacsinták!$C$2:$C$1000,MATCH(Segéd!C287,Palacsinták!$A$2:$A$1000,0))-((SUM(IF($C$2:C287=C287,$B$2:B287,0))-B287))</f>
        <v>-166</v>
      </c>
      <c r="E287">
        <f ca="1">IF(Segéd!D287&gt;Vásárlás!B287,Vásárlás!B287,MAX(Segéd!D287,0))</f>
        <v>0</v>
      </c>
      <c r="F287" s="2">
        <f ca="1">+(Segéd!E287*'Üzleti adatok'!$B$5)</f>
        <v>0</v>
      </c>
      <c r="G287" s="2">
        <f ca="1">Vásárlás!A288-Vásárlás!A287</f>
        <v>2.8819444444444509E-3</v>
      </c>
      <c r="H287" s="2">
        <f t="shared" ca="1" si="8"/>
        <v>0</v>
      </c>
      <c r="I287" t="b">
        <f t="shared" ca="1" si="9"/>
        <v>0</v>
      </c>
      <c r="M287">
        <f>Palacsinták!A287</f>
        <v>0</v>
      </c>
      <c r="N287" t="str">
        <f t="array" ref="N287">IF(M287&lt;&gt;0,MAX(IF(Vásárlás!$C$2:$C$1000=M287,IF(ROW(Vásárlás!$C$2:$C$1000)&lt;=$K$3,IF(Vásárlás!$D$2:$D$1000&gt;0,ROW(Vásárlás!$C$2:$C$1000),0),0))),"")</f>
        <v/>
      </c>
    </row>
    <row r="288" spans="1:14" x14ac:dyDescent="0.25">
      <c r="A288">
        <f ca="1">RANDBETWEEN(1,60*MINUTE('Üzleti adatok'!$B$3))</f>
        <v>249</v>
      </c>
      <c r="B288">
        <f ca="1">Vásárlás!B288</f>
        <v>1</v>
      </c>
      <c r="C288" t="str">
        <f ca="1">Vásárlás!C288</f>
        <v>Nutellás</v>
      </c>
      <c r="D288">
        <f t="array" aca="1" ref="D288" ca="1">INDEX(Palacsinták!$C$2:$C$1000,MATCH(Segéd!C288,Palacsinták!$A$2:$A$1000,0))-((SUM(IF($C$2:C288=C288,$B$2:B288,0))-B288))</f>
        <v>-204</v>
      </c>
      <c r="E288">
        <f ca="1">IF(Segéd!D288&gt;Vásárlás!B288,Vásárlás!B288,MAX(Segéd!D288,0))</f>
        <v>0</v>
      </c>
      <c r="F288" s="2">
        <f ca="1">+(Segéd!E288*'Üzleti adatok'!$B$5)</f>
        <v>0</v>
      </c>
      <c r="G288" s="2">
        <f ca="1">Vásárlás!A289-Vásárlás!A288</f>
        <v>1.1689814814814792E-3</v>
      </c>
      <c r="H288" s="2">
        <f t="shared" ca="1" si="8"/>
        <v>0</v>
      </c>
      <c r="I288" t="b">
        <f t="shared" ca="1" si="9"/>
        <v>0</v>
      </c>
      <c r="M288">
        <f>Palacsinták!A288</f>
        <v>0</v>
      </c>
      <c r="N288" t="str">
        <f t="array" ref="N288">IF(M288&lt;&gt;0,MAX(IF(Vásárlás!$C$2:$C$1000=M288,IF(ROW(Vásárlás!$C$2:$C$1000)&lt;=$K$3,IF(Vásárlás!$D$2:$D$1000&gt;0,ROW(Vásárlás!$C$2:$C$1000),0),0))),"")</f>
        <v/>
      </c>
    </row>
    <row r="289" spans="1:14" x14ac:dyDescent="0.25">
      <c r="A289">
        <f ca="1">RANDBETWEEN(1,60*MINUTE('Üzleti adatok'!$B$3))</f>
        <v>101</v>
      </c>
      <c r="B289">
        <f ca="1">Vásárlás!B289</f>
        <v>4</v>
      </c>
      <c r="C289" t="str">
        <f ca="1">Vásárlás!C289</f>
        <v>Nutellás</v>
      </c>
      <c r="D289">
        <f t="array" aca="1" ref="D289" ca="1">INDEX(Palacsinták!$C$2:$C$1000,MATCH(Segéd!C289,Palacsinták!$A$2:$A$1000,0))-((SUM(IF($C$2:C289=C289,$B$2:B289,0))-B289))</f>
        <v>-205</v>
      </c>
      <c r="E289">
        <f ca="1">IF(Segéd!D289&gt;Vásárlás!B289,Vásárlás!B289,MAX(Segéd!D289,0))</f>
        <v>0</v>
      </c>
      <c r="F289" s="2">
        <f ca="1">+(Segéd!E289*'Üzleti adatok'!$B$5)</f>
        <v>0</v>
      </c>
      <c r="G289" s="2">
        <f ca="1">Vásárlás!A290-Vásárlás!A289</f>
        <v>1.388888888889106E-4</v>
      </c>
      <c r="H289" s="2">
        <f t="shared" ca="1" si="8"/>
        <v>0</v>
      </c>
      <c r="I289" t="b">
        <f t="shared" ca="1" si="9"/>
        <v>0</v>
      </c>
      <c r="M289">
        <f>Palacsinták!A289</f>
        <v>0</v>
      </c>
      <c r="N289" t="str">
        <f t="array" ref="N289">IF(M289&lt;&gt;0,MAX(IF(Vásárlás!$C$2:$C$1000=M289,IF(ROW(Vásárlás!$C$2:$C$1000)&lt;=$K$3,IF(Vásárlás!$D$2:$D$1000&gt;0,ROW(Vásárlás!$C$2:$C$1000),0),0))),"")</f>
        <v/>
      </c>
    </row>
    <row r="290" spans="1:14" x14ac:dyDescent="0.25">
      <c r="A290">
        <f ca="1">RANDBETWEEN(1,60*MINUTE('Üzleti adatok'!$B$3))</f>
        <v>12</v>
      </c>
      <c r="B290">
        <f ca="1">Vásárlás!B290</f>
        <v>4</v>
      </c>
      <c r="C290" t="str">
        <f ca="1">Vásárlás!C290</f>
        <v>Nutellás</v>
      </c>
      <c r="D290">
        <f t="array" aca="1" ref="D290" ca="1">INDEX(Palacsinták!$C$2:$C$1000,MATCH(Segéd!C290,Palacsinták!$A$2:$A$1000,0))-((SUM(IF($C$2:C290=C290,$B$2:B290,0))-B290))</f>
        <v>-209</v>
      </c>
      <c r="E290">
        <f ca="1">IF(Segéd!D290&gt;Vásárlás!B290,Vásárlás!B290,MAX(Segéd!D290,0))</f>
        <v>0</v>
      </c>
      <c r="F290" s="2">
        <f ca="1">+(Segéd!E290*'Üzleti adatok'!$B$5)</f>
        <v>0</v>
      </c>
      <c r="G290" s="2">
        <f ca="1">Vásárlás!A291-Vásárlás!A290</f>
        <v>2.5925925925925908E-3</v>
      </c>
      <c r="H290" s="2">
        <f t="shared" ca="1" si="8"/>
        <v>0</v>
      </c>
      <c r="I290" t="b">
        <f t="shared" ca="1" si="9"/>
        <v>0</v>
      </c>
      <c r="M290">
        <f>Palacsinták!A290</f>
        <v>0</v>
      </c>
      <c r="N290" t="str">
        <f t="array" ref="N290">IF(M290&lt;&gt;0,MAX(IF(Vásárlás!$C$2:$C$1000=M290,IF(ROW(Vásárlás!$C$2:$C$1000)&lt;=$K$3,IF(Vásárlás!$D$2:$D$1000&gt;0,ROW(Vásárlás!$C$2:$C$1000),0),0))),"")</f>
        <v/>
      </c>
    </row>
    <row r="291" spans="1:14" x14ac:dyDescent="0.25">
      <c r="A291">
        <f ca="1">RANDBETWEEN(1,60*MINUTE('Üzleti adatok'!$B$3))</f>
        <v>224</v>
      </c>
      <c r="B291">
        <f ca="1">Vásárlás!B291</f>
        <v>2</v>
      </c>
      <c r="C291" t="str">
        <f ca="1">Vásárlás!C291</f>
        <v>Túrós</v>
      </c>
      <c r="D291">
        <f t="array" aca="1" ref="D291" ca="1">INDEX(Palacsinták!$C$2:$C$1000,MATCH(Segéd!C291,Palacsinták!$A$2:$A$1000,0))-((SUM(IF($C$2:C291=C291,$B$2:B291,0))-B291))</f>
        <v>-327</v>
      </c>
      <c r="E291">
        <f ca="1">IF(Segéd!D291&gt;Vásárlás!B291,Vásárlás!B291,MAX(Segéd!D291,0))</f>
        <v>0</v>
      </c>
      <c r="F291" s="2">
        <f ca="1">+(Segéd!E291*'Üzleti adatok'!$B$5)</f>
        <v>0</v>
      </c>
      <c r="G291" s="2">
        <f ca="1">Vásárlás!A292-Vásárlás!A291</f>
        <v>3.4490740740740211E-3</v>
      </c>
      <c r="H291" s="2">
        <f t="shared" ca="1" si="8"/>
        <v>0</v>
      </c>
      <c r="I291" t="b">
        <f t="shared" ca="1" si="9"/>
        <v>0</v>
      </c>
      <c r="M291">
        <f>Palacsinták!A291</f>
        <v>0</v>
      </c>
      <c r="N291" t="str">
        <f t="array" ref="N291">IF(M291&lt;&gt;0,MAX(IF(Vásárlás!$C$2:$C$1000=M291,IF(ROW(Vásárlás!$C$2:$C$1000)&lt;=$K$3,IF(Vásárlás!$D$2:$D$1000&gt;0,ROW(Vásárlás!$C$2:$C$1000),0),0))),"")</f>
        <v/>
      </c>
    </row>
    <row r="292" spans="1:14" x14ac:dyDescent="0.25">
      <c r="A292">
        <f ca="1">RANDBETWEEN(1,60*MINUTE('Üzleti adatok'!$B$3))</f>
        <v>298</v>
      </c>
      <c r="B292">
        <f ca="1">Vásárlás!B292</f>
        <v>4</v>
      </c>
      <c r="C292" t="str">
        <f ca="1">Vásárlás!C292</f>
        <v>Nutellás</v>
      </c>
      <c r="D292">
        <f t="array" aca="1" ref="D292" ca="1">INDEX(Palacsinták!$C$2:$C$1000,MATCH(Segéd!C292,Palacsinták!$A$2:$A$1000,0))-((SUM(IF($C$2:C292=C292,$B$2:B292,0))-B292))</f>
        <v>-213</v>
      </c>
      <c r="E292">
        <f ca="1">IF(Segéd!D292&gt;Vásárlás!B292,Vásárlás!B292,MAX(Segéd!D292,0))</f>
        <v>0</v>
      </c>
      <c r="F292" s="2">
        <f ca="1">+(Segéd!E292*'Üzleti adatok'!$B$5)</f>
        <v>0</v>
      </c>
      <c r="G292" s="2">
        <f ca="1">Vásárlás!A293-Vásárlás!A292</f>
        <v>1.8055555555555047E-3</v>
      </c>
      <c r="H292" s="2">
        <f t="shared" ca="1" si="8"/>
        <v>0</v>
      </c>
      <c r="I292" t="b">
        <f t="shared" ca="1" si="9"/>
        <v>0</v>
      </c>
      <c r="M292">
        <f>Palacsinták!A292</f>
        <v>0</v>
      </c>
      <c r="N292" t="str">
        <f t="array" ref="N292">IF(M292&lt;&gt;0,MAX(IF(Vásárlás!$C$2:$C$1000=M292,IF(ROW(Vásárlás!$C$2:$C$1000)&lt;=$K$3,IF(Vásárlás!$D$2:$D$1000&gt;0,ROW(Vásárlás!$C$2:$C$1000),0),0))),"")</f>
        <v/>
      </c>
    </row>
    <row r="293" spans="1:14" x14ac:dyDescent="0.25">
      <c r="A293">
        <f ca="1">RANDBETWEEN(1,60*MINUTE('Üzleti adatok'!$B$3))</f>
        <v>156</v>
      </c>
      <c r="B293">
        <f ca="1">Vásárlás!B293</f>
        <v>5</v>
      </c>
      <c r="C293" t="str">
        <f ca="1">Vásárlás!C293</f>
        <v>Lekváros</v>
      </c>
      <c r="D293">
        <f t="array" aca="1" ref="D293" ca="1">INDEX(Palacsinták!$C$2:$C$1000,MATCH(Segéd!C293,Palacsinták!$A$2:$A$1000,0))-((SUM(IF($C$2:C293=C293,$B$2:B293,0))-B293))</f>
        <v>-171</v>
      </c>
      <c r="E293">
        <f ca="1">IF(Segéd!D293&gt;Vásárlás!B293,Vásárlás!B293,MAX(Segéd!D293,0))</f>
        <v>0</v>
      </c>
      <c r="F293" s="2">
        <f ca="1">+(Segéd!E293*'Üzleti adatok'!$B$5)</f>
        <v>0</v>
      </c>
      <c r="G293" s="2">
        <f ca="1">Vásárlás!A294-Vásárlás!A293</f>
        <v>2.9861111111111338E-3</v>
      </c>
      <c r="H293" s="2">
        <f t="shared" ca="1" si="8"/>
        <v>0</v>
      </c>
      <c r="I293" t="b">
        <f t="shared" ca="1" si="9"/>
        <v>0</v>
      </c>
      <c r="M293">
        <f>Palacsinták!A293</f>
        <v>0</v>
      </c>
      <c r="N293" t="str">
        <f t="array" ref="N293">IF(M293&lt;&gt;0,MAX(IF(Vásárlás!$C$2:$C$1000=M293,IF(ROW(Vásárlás!$C$2:$C$1000)&lt;=$K$3,IF(Vásárlás!$D$2:$D$1000&gt;0,ROW(Vásárlás!$C$2:$C$1000),0),0))),"")</f>
        <v/>
      </c>
    </row>
    <row r="294" spans="1:14" x14ac:dyDescent="0.25">
      <c r="A294">
        <f ca="1">RANDBETWEEN(1,60*MINUTE('Üzleti adatok'!$B$3))</f>
        <v>258</v>
      </c>
      <c r="B294">
        <f ca="1">Vásárlás!B294</f>
        <v>3</v>
      </c>
      <c r="C294" t="str">
        <f ca="1">Vásárlás!C294</f>
        <v>Nutellás</v>
      </c>
      <c r="D294">
        <f t="array" aca="1" ref="D294" ca="1">INDEX(Palacsinták!$C$2:$C$1000,MATCH(Segéd!C294,Palacsinták!$A$2:$A$1000,0))-((SUM(IF($C$2:C294=C294,$B$2:B294,0))-B294))</f>
        <v>-217</v>
      </c>
      <c r="E294">
        <f ca="1">IF(Segéd!D294&gt;Vásárlás!B294,Vásárlás!B294,MAX(Segéd!D294,0))</f>
        <v>0</v>
      </c>
      <c r="F294" s="2">
        <f ca="1">+(Segéd!E294*'Üzleti adatok'!$B$5)</f>
        <v>0</v>
      </c>
      <c r="G294" s="2">
        <f ca="1">Vásárlás!A295-Vásárlás!A294</f>
        <v>2.1990740740740478E-4</v>
      </c>
      <c r="H294" s="2">
        <f t="shared" ca="1" si="8"/>
        <v>0</v>
      </c>
      <c r="I294" t="b">
        <f t="shared" ca="1" si="9"/>
        <v>0</v>
      </c>
      <c r="M294">
        <f>Palacsinták!A294</f>
        <v>0</v>
      </c>
      <c r="N294" t="str">
        <f t="array" ref="N294">IF(M294&lt;&gt;0,MAX(IF(Vásárlás!$C$2:$C$1000=M294,IF(ROW(Vásárlás!$C$2:$C$1000)&lt;=$K$3,IF(Vásárlás!$D$2:$D$1000&gt;0,ROW(Vásárlás!$C$2:$C$1000),0),0))),"")</f>
        <v/>
      </c>
    </row>
    <row r="295" spans="1:14" x14ac:dyDescent="0.25">
      <c r="A295">
        <f ca="1">RANDBETWEEN(1,60*MINUTE('Üzleti adatok'!$B$3))</f>
        <v>19</v>
      </c>
      <c r="B295">
        <f ca="1">Vásárlás!B295</f>
        <v>4</v>
      </c>
      <c r="C295" t="str">
        <f ca="1">Vásárlás!C295</f>
        <v>Lekváros</v>
      </c>
      <c r="D295">
        <f t="array" aca="1" ref="D295" ca="1">INDEX(Palacsinták!$C$2:$C$1000,MATCH(Segéd!C295,Palacsinták!$A$2:$A$1000,0))-((SUM(IF($C$2:C295=C295,$B$2:B295,0))-B295))</f>
        <v>-176</v>
      </c>
      <c r="E295">
        <f ca="1">IF(Segéd!D295&gt;Vásárlás!B295,Vásárlás!B295,MAX(Segéd!D295,0))</f>
        <v>0</v>
      </c>
      <c r="F295" s="2">
        <f ca="1">+(Segéd!E295*'Üzleti adatok'!$B$5)</f>
        <v>0</v>
      </c>
      <c r="G295" s="2">
        <f ca="1">Vásárlás!A296-Vásárlás!A295</f>
        <v>2.662037037036713E-4</v>
      </c>
      <c r="H295" s="2">
        <f t="shared" ca="1" si="8"/>
        <v>0</v>
      </c>
      <c r="I295" t="b">
        <f t="shared" ca="1" si="9"/>
        <v>0</v>
      </c>
      <c r="M295">
        <f>Palacsinták!A295</f>
        <v>0</v>
      </c>
      <c r="N295" t="str">
        <f t="array" ref="N295">IF(M295&lt;&gt;0,MAX(IF(Vásárlás!$C$2:$C$1000=M295,IF(ROW(Vásárlás!$C$2:$C$1000)&lt;=$K$3,IF(Vásárlás!$D$2:$D$1000&gt;0,ROW(Vásárlás!$C$2:$C$1000),0),0))),"")</f>
        <v/>
      </c>
    </row>
    <row r="296" spans="1:14" x14ac:dyDescent="0.25">
      <c r="A296">
        <f ca="1">RANDBETWEEN(1,60*MINUTE('Üzleti adatok'!$B$3))</f>
        <v>23</v>
      </c>
      <c r="B296">
        <f ca="1">Vásárlás!B296</f>
        <v>2</v>
      </c>
      <c r="C296" t="str">
        <f ca="1">Vásárlás!C296</f>
        <v>Nutellás</v>
      </c>
      <c r="D296">
        <f t="array" aca="1" ref="D296" ca="1">INDEX(Palacsinták!$C$2:$C$1000,MATCH(Segéd!C296,Palacsinták!$A$2:$A$1000,0))-((SUM(IF($C$2:C296=C296,$B$2:B296,0))-B296))</f>
        <v>-220</v>
      </c>
      <c r="E296">
        <f ca="1">IF(Segéd!D296&gt;Vásárlás!B296,Vásárlás!B296,MAX(Segéd!D296,0))</f>
        <v>0</v>
      </c>
      <c r="F296" s="2">
        <f ca="1">+(Segéd!E296*'Üzleti adatok'!$B$5)</f>
        <v>0</v>
      </c>
      <c r="G296" s="2">
        <f ca="1">Vásárlás!A297-Vásárlás!A296</f>
        <v>5.5555555555553138E-4</v>
      </c>
      <c r="H296" s="2">
        <f t="shared" ca="1" si="8"/>
        <v>0</v>
      </c>
      <c r="I296" t="b">
        <f t="shared" ca="1" si="9"/>
        <v>0</v>
      </c>
      <c r="M296">
        <f>Palacsinták!A296</f>
        <v>0</v>
      </c>
      <c r="N296" t="str">
        <f t="array" ref="N296">IF(M296&lt;&gt;0,MAX(IF(Vásárlás!$C$2:$C$1000=M296,IF(ROW(Vásárlás!$C$2:$C$1000)&lt;=$K$3,IF(Vásárlás!$D$2:$D$1000&gt;0,ROW(Vásárlás!$C$2:$C$1000),0),0))),"")</f>
        <v/>
      </c>
    </row>
    <row r="297" spans="1:14" x14ac:dyDescent="0.25">
      <c r="A297">
        <f ca="1">RANDBETWEEN(1,60*MINUTE('Üzleti adatok'!$B$3))</f>
        <v>48</v>
      </c>
      <c r="B297">
        <f ca="1">Vásárlás!B297</f>
        <v>3</v>
      </c>
      <c r="C297" t="str">
        <f ca="1">Vásárlás!C297</f>
        <v>Nutellás</v>
      </c>
      <c r="D297">
        <f t="array" aca="1" ref="D297" ca="1">INDEX(Palacsinták!$C$2:$C$1000,MATCH(Segéd!C297,Palacsinták!$A$2:$A$1000,0))-((SUM(IF($C$2:C297=C297,$B$2:B297,0))-B297))</f>
        <v>-222</v>
      </c>
      <c r="E297">
        <f ca="1">IF(Segéd!D297&gt;Vásárlás!B297,Vásárlás!B297,MAX(Segéd!D297,0))</f>
        <v>0</v>
      </c>
      <c r="F297" s="2">
        <f ca="1">+(Segéd!E297*'Üzleti adatok'!$B$5)</f>
        <v>0</v>
      </c>
      <c r="G297" s="2">
        <f ca="1">Vásárlás!A298-Vásárlás!A297</f>
        <v>2.8124999999999956E-3</v>
      </c>
      <c r="H297" s="2">
        <f t="shared" ca="1" si="8"/>
        <v>0</v>
      </c>
      <c r="I297" t="b">
        <f t="shared" ca="1" si="9"/>
        <v>0</v>
      </c>
      <c r="M297">
        <f>Palacsinták!A297</f>
        <v>0</v>
      </c>
      <c r="N297" t="str">
        <f t="array" ref="N297">IF(M297&lt;&gt;0,MAX(IF(Vásárlás!$C$2:$C$1000=M297,IF(ROW(Vásárlás!$C$2:$C$1000)&lt;=$K$3,IF(Vásárlás!$D$2:$D$1000&gt;0,ROW(Vásárlás!$C$2:$C$1000),0),0))),"")</f>
        <v/>
      </c>
    </row>
    <row r="298" spans="1:14" x14ac:dyDescent="0.25">
      <c r="A298">
        <f ca="1">RANDBETWEEN(1,60*MINUTE('Üzleti adatok'!$B$3))</f>
        <v>243</v>
      </c>
      <c r="B298">
        <f ca="1">Vásárlás!B298</f>
        <v>3</v>
      </c>
      <c r="C298" t="str">
        <f ca="1">Vásárlás!C298</f>
        <v>Nutellás</v>
      </c>
      <c r="D298">
        <f t="array" aca="1" ref="D298" ca="1">INDEX(Palacsinták!$C$2:$C$1000,MATCH(Segéd!C298,Palacsinták!$A$2:$A$1000,0))-((SUM(IF($C$2:C298=C298,$B$2:B298,0))-B298))</f>
        <v>-225</v>
      </c>
      <c r="E298">
        <f ca="1">IF(Segéd!D298&gt;Vásárlás!B298,Vásárlás!B298,MAX(Segéd!D298,0))</f>
        <v>0</v>
      </c>
      <c r="F298" s="2">
        <f ca="1">+(Segéd!E298*'Üzleti adatok'!$B$5)</f>
        <v>0</v>
      </c>
      <c r="G298" s="2">
        <f ca="1">Vásárlás!A299-Vásárlás!A298</f>
        <v>1.087962962962985E-3</v>
      </c>
      <c r="H298" s="2">
        <f t="shared" ca="1" si="8"/>
        <v>0</v>
      </c>
      <c r="I298" t="b">
        <f t="shared" ca="1" si="9"/>
        <v>0</v>
      </c>
      <c r="M298">
        <f>Palacsinták!A298</f>
        <v>0</v>
      </c>
      <c r="N298" t="str">
        <f t="array" ref="N298">IF(M298&lt;&gt;0,MAX(IF(Vásárlás!$C$2:$C$1000=M298,IF(ROW(Vásárlás!$C$2:$C$1000)&lt;=$K$3,IF(Vásárlás!$D$2:$D$1000&gt;0,ROW(Vásárlás!$C$2:$C$1000),0),0))),"")</f>
        <v/>
      </c>
    </row>
    <row r="299" spans="1:14" x14ac:dyDescent="0.25">
      <c r="A299">
        <f ca="1">RANDBETWEEN(1,60*MINUTE('Üzleti adatok'!$B$3))</f>
        <v>94</v>
      </c>
      <c r="B299">
        <f ca="1">Vásárlás!B299</f>
        <v>5</v>
      </c>
      <c r="C299" t="str">
        <f ca="1">Vásárlás!C299</f>
        <v>Lekváros</v>
      </c>
      <c r="D299">
        <f t="array" aca="1" ref="D299" ca="1">INDEX(Palacsinták!$C$2:$C$1000,MATCH(Segéd!C299,Palacsinták!$A$2:$A$1000,0))-((SUM(IF($C$2:C299=C299,$B$2:B299,0))-B299))</f>
        <v>-180</v>
      </c>
      <c r="E299">
        <f ca="1">IF(Segéd!D299&gt;Vásárlás!B299,Vásárlás!B299,MAX(Segéd!D299,0))</f>
        <v>0</v>
      </c>
      <c r="F299" s="2">
        <f ca="1">+(Segéd!E299*'Üzleti adatok'!$B$5)</f>
        <v>0</v>
      </c>
      <c r="G299" s="2">
        <f ca="1">Vásárlás!A300-Vásárlás!A299</f>
        <v>1.782407407407427E-3</v>
      </c>
      <c r="H299" s="2">
        <f t="shared" ca="1" si="8"/>
        <v>0</v>
      </c>
      <c r="I299" t="b">
        <f t="shared" ca="1" si="9"/>
        <v>0</v>
      </c>
      <c r="M299">
        <f>Palacsinták!A299</f>
        <v>0</v>
      </c>
      <c r="N299" t="str">
        <f t="array" ref="N299">IF(M299&lt;&gt;0,MAX(IF(Vásárlás!$C$2:$C$1000=M299,IF(ROW(Vásárlás!$C$2:$C$1000)&lt;=$K$3,IF(Vásárlás!$D$2:$D$1000&gt;0,ROW(Vásárlás!$C$2:$C$1000),0),0))),"")</f>
        <v/>
      </c>
    </row>
    <row r="300" spans="1:14" x14ac:dyDescent="0.25">
      <c r="A300">
        <f ca="1">RANDBETWEEN(1,60*MINUTE('Üzleti adatok'!$B$3))</f>
        <v>154</v>
      </c>
      <c r="B300">
        <f ca="1">Vásárlás!B300</f>
        <v>3</v>
      </c>
      <c r="C300" t="str">
        <f ca="1">Vásárlás!C300</f>
        <v>Lekváros</v>
      </c>
      <c r="D300">
        <f t="array" aca="1" ref="D300" ca="1">INDEX(Palacsinták!$C$2:$C$1000,MATCH(Segéd!C300,Palacsinták!$A$2:$A$1000,0))-((SUM(IF($C$2:C300=C300,$B$2:B300,0))-B300))</f>
        <v>-185</v>
      </c>
      <c r="E300">
        <f ca="1">IF(Segéd!D300&gt;Vásárlás!B300,Vásárlás!B300,MAX(Segéd!D300,0))</f>
        <v>0</v>
      </c>
      <c r="F300" s="2">
        <f ca="1">+(Segéd!E300*'Üzleti adatok'!$B$5)</f>
        <v>0</v>
      </c>
      <c r="G300" s="2">
        <f ca="1">Vásárlás!A301-Vásárlás!A300</f>
        <v>2.6851851851852349E-3</v>
      </c>
      <c r="H300" s="2">
        <f t="shared" ca="1" si="8"/>
        <v>0</v>
      </c>
      <c r="I300" t="b">
        <f t="shared" ca="1" si="9"/>
        <v>0</v>
      </c>
      <c r="M300">
        <f>Palacsinták!A300</f>
        <v>0</v>
      </c>
      <c r="N300" t="str">
        <f t="array" ref="N300">IF(M300&lt;&gt;0,MAX(IF(Vásárlás!$C$2:$C$1000=M300,IF(ROW(Vásárlás!$C$2:$C$1000)&lt;=$K$3,IF(Vásárlás!$D$2:$D$1000&gt;0,ROW(Vásárlás!$C$2:$C$1000),0),0))),"")</f>
        <v/>
      </c>
    </row>
    <row r="301" spans="1:14" x14ac:dyDescent="0.25">
      <c r="A301">
        <f ca="1">RANDBETWEEN(1,60*MINUTE('Üzleti adatok'!$B$3))</f>
        <v>232</v>
      </c>
      <c r="B301">
        <f ca="1">Vásárlás!B301</f>
        <v>3</v>
      </c>
      <c r="C301" t="str">
        <f ca="1">Vásárlás!C301</f>
        <v>Nutellás</v>
      </c>
      <c r="D301">
        <f t="array" aca="1" ref="D301" ca="1">INDEX(Palacsinták!$C$2:$C$1000,MATCH(Segéd!C301,Palacsinták!$A$2:$A$1000,0))-((SUM(IF($C$2:C301=C301,$B$2:B301,0))-B301))</f>
        <v>-228</v>
      </c>
      <c r="E301">
        <f ca="1">IF(Segéd!D301&gt;Vásárlás!B301,Vásárlás!B301,MAX(Segéd!D301,0))</f>
        <v>0</v>
      </c>
      <c r="F301" s="2">
        <f ca="1">+(Segéd!E301*'Üzleti adatok'!$B$5)</f>
        <v>0</v>
      </c>
      <c r="G301" s="2">
        <f ca="1">Vásárlás!A302-Vásárlás!A301</f>
        <v>9.0277777777780788E-4</v>
      </c>
      <c r="H301" s="2">
        <f t="shared" ca="1" si="8"/>
        <v>0</v>
      </c>
      <c r="I301" t="b">
        <f t="shared" ca="1" si="9"/>
        <v>0</v>
      </c>
      <c r="M301">
        <f>Palacsinták!A301</f>
        <v>0</v>
      </c>
      <c r="N301" t="str">
        <f t="array" ref="N301">IF(M301&lt;&gt;0,MAX(IF(Vásárlás!$C$2:$C$1000=M301,IF(ROW(Vásárlás!$C$2:$C$1000)&lt;=$K$3,IF(Vásárlás!$D$2:$D$1000&gt;0,ROW(Vásárlás!$C$2:$C$1000),0),0))),"")</f>
        <v/>
      </c>
    </row>
    <row r="302" spans="1:14" x14ac:dyDescent="0.25">
      <c r="A302">
        <f ca="1">RANDBETWEEN(1,60*MINUTE('Üzleti adatok'!$B$3))</f>
        <v>78</v>
      </c>
      <c r="B302">
        <f ca="1">Vásárlás!B302</f>
        <v>5</v>
      </c>
      <c r="C302" t="str">
        <f ca="1">Vásárlás!C302</f>
        <v>Túrós</v>
      </c>
      <c r="D302">
        <f t="array" aca="1" ref="D302" ca="1">INDEX(Palacsinták!$C$2:$C$1000,MATCH(Segéd!C302,Palacsinták!$A$2:$A$1000,0))-((SUM(IF($C$2:C302=C302,$B$2:B302,0))-B302))</f>
        <v>-329</v>
      </c>
      <c r="E302">
        <f ca="1">IF(Segéd!D302&gt;Vásárlás!B302,Vásárlás!B302,MAX(Segéd!D302,0))</f>
        <v>0</v>
      </c>
      <c r="F302" s="2">
        <f ca="1">+(Segéd!E302*'Üzleti adatok'!$B$5)</f>
        <v>0</v>
      </c>
      <c r="G302" s="2">
        <f ca="1">Vásárlás!A303-Vásárlás!A302</f>
        <v>3.0902777777778168E-3</v>
      </c>
      <c r="H302" s="2">
        <f t="shared" ca="1" si="8"/>
        <v>0</v>
      </c>
      <c r="I302" t="b">
        <f t="shared" ca="1" si="9"/>
        <v>0</v>
      </c>
      <c r="M302">
        <f>Palacsinták!A302</f>
        <v>0</v>
      </c>
      <c r="N302" t="str">
        <f t="array" ref="N302">IF(M302&lt;&gt;0,MAX(IF(Vásárlás!$C$2:$C$1000=M302,IF(ROW(Vásárlás!$C$2:$C$1000)&lt;=$K$3,IF(Vásárlás!$D$2:$D$1000&gt;0,ROW(Vásárlás!$C$2:$C$1000),0),0))),"")</f>
        <v/>
      </c>
    </row>
    <row r="303" spans="1:14" x14ac:dyDescent="0.25">
      <c r="A303">
        <f ca="1">RANDBETWEEN(1,60*MINUTE('Üzleti adatok'!$B$3))</f>
        <v>267</v>
      </c>
      <c r="B303">
        <f ca="1">Vásárlás!B303</f>
        <v>4</v>
      </c>
      <c r="C303" t="str">
        <f ca="1">Vásárlás!C303</f>
        <v>Lekváros</v>
      </c>
      <c r="D303">
        <f t="array" aca="1" ref="D303" ca="1">INDEX(Palacsinták!$C$2:$C$1000,MATCH(Segéd!C303,Palacsinták!$A$2:$A$1000,0))-((SUM(IF($C$2:C303=C303,$B$2:B303,0))-B303))</f>
        <v>-188</v>
      </c>
      <c r="E303">
        <f ca="1">IF(Segéd!D303&gt;Vásárlás!B303,Vásárlás!B303,MAX(Segéd!D303,0))</f>
        <v>0</v>
      </c>
      <c r="F303" s="2">
        <f ca="1">+(Segéd!E303*'Üzleti adatok'!$B$5)</f>
        <v>0</v>
      </c>
      <c r="G303" s="2">
        <f ca="1">Vásárlás!A304-Vásárlás!A303</f>
        <v>1.1574074074072183E-4</v>
      </c>
      <c r="H303" s="2">
        <f t="shared" ca="1" si="8"/>
        <v>0</v>
      </c>
      <c r="I303" t="b">
        <f t="shared" ca="1" si="9"/>
        <v>0</v>
      </c>
      <c r="M303">
        <f>Palacsinták!A303</f>
        <v>0</v>
      </c>
      <c r="N303" t="str">
        <f t="array" ref="N303">IF(M303&lt;&gt;0,MAX(IF(Vásárlás!$C$2:$C$1000=M303,IF(ROW(Vásárlás!$C$2:$C$1000)&lt;=$K$3,IF(Vásárlás!$D$2:$D$1000&gt;0,ROW(Vásárlás!$C$2:$C$1000),0),0))),"")</f>
        <v/>
      </c>
    </row>
    <row r="304" spans="1:14" x14ac:dyDescent="0.25">
      <c r="A304">
        <f ca="1">RANDBETWEEN(1,60*MINUTE('Üzleti adatok'!$B$3))</f>
        <v>10</v>
      </c>
      <c r="B304">
        <f ca="1">Vásárlás!B304</f>
        <v>3</v>
      </c>
      <c r="C304" t="str">
        <f ca="1">Vásárlás!C304</f>
        <v>Túrós</v>
      </c>
      <c r="D304">
        <f t="array" aca="1" ref="D304" ca="1">INDEX(Palacsinták!$C$2:$C$1000,MATCH(Segéd!C304,Palacsinták!$A$2:$A$1000,0))-((SUM(IF($C$2:C304=C304,$B$2:B304,0))-B304))</f>
        <v>-334</v>
      </c>
      <c r="E304">
        <f ca="1">IF(Segéd!D304&gt;Vásárlás!B304,Vásárlás!B304,MAX(Segéd!D304,0))</f>
        <v>0</v>
      </c>
      <c r="F304" s="2">
        <f ca="1">+(Segéd!E304*'Üzleti adatok'!$B$5)</f>
        <v>0</v>
      </c>
      <c r="G304" s="2">
        <f ca="1">Vásárlás!A305-Vásárlás!A304</f>
        <v>1.5046296296296058E-3</v>
      </c>
      <c r="H304" s="2">
        <f t="shared" ca="1" si="8"/>
        <v>0</v>
      </c>
      <c r="I304" t="b">
        <f t="shared" ca="1" si="9"/>
        <v>0</v>
      </c>
      <c r="M304">
        <f>Palacsinták!A304</f>
        <v>0</v>
      </c>
      <c r="N304" t="str">
        <f t="array" ref="N304">IF(M304&lt;&gt;0,MAX(IF(Vásárlás!$C$2:$C$1000=M304,IF(ROW(Vásárlás!$C$2:$C$1000)&lt;=$K$3,IF(Vásárlás!$D$2:$D$1000&gt;0,ROW(Vásárlás!$C$2:$C$1000),0),0))),"")</f>
        <v/>
      </c>
    </row>
    <row r="305" spans="1:14" x14ac:dyDescent="0.25">
      <c r="A305">
        <f ca="1">RANDBETWEEN(1,60*MINUTE('Üzleti adatok'!$B$3))</f>
        <v>130</v>
      </c>
      <c r="B305">
        <f ca="1">Vásárlás!B305</f>
        <v>3</v>
      </c>
      <c r="C305" t="str">
        <f ca="1">Vásárlás!C305</f>
        <v>Nutellás</v>
      </c>
      <c r="D305">
        <f t="array" aca="1" ref="D305" ca="1">INDEX(Palacsinták!$C$2:$C$1000,MATCH(Segéd!C305,Palacsinták!$A$2:$A$1000,0))-((SUM(IF($C$2:C305=C305,$B$2:B305,0))-B305))</f>
        <v>-231</v>
      </c>
      <c r="E305">
        <f ca="1">IF(Segéd!D305&gt;Vásárlás!B305,Vásárlás!B305,MAX(Segéd!D305,0))</f>
        <v>0</v>
      </c>
      <c r="F305" s="2">
        <f ca="1">+(Segéd!E305*'Üzleti adatok'!$B$5)</f>
        <v>0</v>
      </c>
      <c r="G305" s="2">
        <f ca="1">Vásárlás!A306-Vásárlás!A305</f>
        <v>4.745370370370372E-4</v>
      </c>
      <c r="H305" s="2">
        <f t="shared" ca="1" si="8"/>
        <v>0</v>
      </c>
      <c r="I305" t="b">
        <f t="shared" ca="1" si="9"/>
        <v>0</v>
      </c>
      <c r="M305">
        <f>Palacsinták!A305</f>
        <v>0</v>
      </c>
      <c r="N305" t="str">
        <f t="array" ref="N305">IF(M305&lt;&gt;0,MAX(IF(Vásárlás!$C$2:$C$1000=M305,IF(ROW(Vásárlás!$C$2:$C$1000)&lt;=$K$3,IF(Vásárlás!$D$2:$D$1000&gt;0,ROW(Vásárlás!$C$2:$C$1000),0),0))),"")</f>
        <v/>
      </c>
    </row>
    <row r="306" spans="1:14" x14ac:dyDescent="0.25">
      <c r="A306">
        <f ca="1">RANDBETWEEN(1,60*MINUTE('Üzleti adatok'!$B$3))</f>
        <v>41</v>
      </c>
      <c r="B306">
        <f ca="1">Vásárlás!B306</f>
        <v>1</v>
      </c>
      <c r="C306" t="str">
        <f ca="1">Vásárlás!C306</f>
        <v>Túrós</v>
      </c>
      <c r="D306">
        <f t="array" aca="1" ref="D306" ca="1">INDEX(Palacsinták!$C$2:$C$1000,MATCH(Segéd!C306,Palacsinták!$A$2:$A$1000,0))-((SUM(IF($C$2:C306=C306,$B$2:B306,0))-B306))</f>
        <v>-337</v>
      </c>
      <c r="E306">
        <f ca="1">IF(Segéd!D306&gt;Vásárlás!B306,Vásárlás!B306,MAX(Segéd!D306,0))</f>
        <v>0</v>
      </c>
      <c r="F306" s="2">
        <f ca="1">+(Segéd!E306*'Üzleti adatok'!$B$5)</f>
        <v>0</v>
      </c>
      <c r="G306" s="2">
        <f ca="1">Vásárlás!A307-Vásárlás!A306</f>
        <v>2.5462962962963243E-3</v>
      </c>
      <c r="H306" s="2">
        <f t="shared" ca="1" si="8"/>
        <v>0</v>
      </c>
      <c r="I306" t="b">
        <f t="shared" ca="1" si="9"/>
        <v>0</v>
      </c>
      <c r="M306">
        <f>Palacsinták!A306</f>
        <v>0</v>
      </c>
      <c r="N306" t="str">
        <f t="array" ref="N306">IF(M306&lt;&gt;0,MAX(IF(Vásárlás!$C$2:$C$1000=M306,IF(ROW(Vásárlás!$C$2:$C$1000)&lt;=$K$3,IF(Vásárlás!$D$2:$D$1000&gt;0,ROW(Vásárlás!$C$2:$C$1000),0),0))),"")</f>
        <v/>
      </c>
    </row>
    <row r="307" spans="1:14" x14ac:dyDescent="0.25">
      <c r="A307">
        <f ca="1">RANDBETWEEN(1,60*MINUTE('Üzleti adatok'!$B$3))</f>
        <v>220</v>
      </c>
      <c r="B307">
        <f ca="1">Vásárlás!B307</f>
        <v>3</v>
      </c>
      <c r="C307" t="str">
        <f ca="1">Vásárlás!C307</f>
        <v>Lekváros</v>
      </c>
      <c r="D307">
        <f t="array" aca="1" ref="D307" ca="1">INDEX(Palacsinták!$C$2:$C$1000,MATCH(Segéd!C307,Palacsinták!$A$2:$A$1000,0))-((SUM(IF($C$2:C307=C307,$B$2:B307,0))-B307))</f>
        <v>-192</v>
      </c>
      <c r="E307">
        <f ca="1">IF(Segéd!D307&gt;Vásárlás!B307,Vásárlás!B307,MAX(Segéd!D307,0))</f>
        <v>0</v>
      </c>
      <c r="F307" s="2">
        <f ca="1">+(Segéd!E307*'Üzleti adatok'!$B$5)</f>
        <v>0</v>
      </c>
      <c r="G307" s="2">
        <f ca="1">Vásárlás!A308-Vásárlás!A307</f>
        <v>2.6157407407407796E-3</v>
      </c>
      <c r="H307" s="2">
        <f t="shared" ca="1" si="8"/>
        <v>0</v>
      </c>
      <c r="I307" t="b">
        <f t="shared" ca="1" si="9"/>
        <v>0</v>
      </c>
      <c r="M307">
        <f>Palacsinták!A307</f>
        <v>0</v>
      </c>
      <c r="N307" t="str">
        <f t="array" ref="N307">IF(M307&lt;&gt;0,MAX(IF(Vásárlás!$C$2:$C$1000=M307,IF(ROW(Vásárlás!$C$2:$C$1000)&lt;=$K$3,IF(Vásárlás!$D$2:$D$1000&gt;0,ROW(Vásárlás!$C$2:$C$1000),0),0))),"")</f>
        <v/>
      </c>
    </row>
    <row r="308" spans="1:14" x14ac:dyDescent="0.25">
      <c r="A308">
        <f ca="1">RANDBETWEEN(1,60*MINUTE('Üzleti adatok'!$B$3))</f>
        <v>226</v>
      </c>
      <c r="B308">
        <f ca="1">Vásárlás!B308</f>
        <v>3</v>
      </c>
      <c r="C308" t="str">
        <f ca="1">Vásárlás!C308</f>
        <v>Túrós</v>
      </c>
      <c r="D308">
        <f t="array" aca="1" ref="D308" ca="1">INDEX(Palacsinták!$C$2:$C$1000,MATCH(Segéd!C308,Palacsinták!$A$2:$A$1000,0))-((SUM(IF($C$2:C308=C308,$B$2:B308,0))-B308))</f>
        <v>-338</v>
      </c>
      <c r="E308">
        <f ca="1">IF(Segéd!D308&gt;Vásárlás!B308,Vásárlás!B308,MAX(Segéd!D308,0))</f>
        <v>0</v>
      </c>
      <c r="F308" s="2">
        <f ca="1">+(Segéd!E308*'Üzleti adatok'!$B$5)</f>
        <v>0</v>
      </c>
      <c r="G308" s="2">
        <f ca="1">Vásárlás!A309-Vásárlás!A308</f>
        <v>2.7199074074074625E-3</v>
      </c>
      <c r="H308" s="2">
        <f t="shared" ca="1" si="8"/>
        <v>0</v>
      </c>
      <c r="I308" t="b">
        <f t="shared" ca="1" si="9"/>
        <v>0</v>
      </c>
      <c r="M308">
        <f>Palacsinták!A308</f>
        <v>0</v>
      </c>
      <c r="N308" t="str">
        <f t="array" ref="N308">IF(M308&lt;&gt;0,MAX(IF(Vásárlás!$C$2:$C$1000=M308,IF(ROW(Vásárlás!$C$2:$C$1000)&lt;=$K$3,IF(Vásárlás!$D$2:$D$1000&gt;0,ROW(Vásárlás!$C$2:$C$1000),0),0))),"")</f>
        <v/>
      </c>
    </row>
    <row r="309" spans="1:14" x14ac:dyDescent="0.25">
      <c r="A309">
        <f ca="1">RANDBETWEEN(1,60*MINUTE('Üzleti adatok'!$B$3))</f>
        <v>235</v>
      </c>
      <c r="B309">
        <f ca="1">Vásárlás!B309</f>
        <v>3</v>
      </c>
      <c r="C309" t="str">
        <f ca="1">Vásárlás!C309</f>
        <v>Túrós</v>
      </c>
      <c r="D309">
        <f t="array" aca="1" ref="D309" ca="1">INDEX(Palacsinták!$C$2:$C$1000,MATCH(Segéd!C309,Palacsinták!$A$2:$A$1000,0))-((SUM(IF($C$2:C309=C309,$B$2:B309,0))-B309))</f>
        <v>-341</v>
      </c>
      <c r="E309">
        <f ca="1">IF(Segéd!D309&gt;Vásárlás!B309,Vásárlás!B309,MAX(Segéd!D309,0))</f>
        <v>0</v>
      </c>
      <c r="F309" s="2">
        <f ca="1">+(Segéd!E309*'Üzleti adatok'!$B$5)</f>
        <v>0</v>
      </c>
      <c r="G309" s="2">
        <f ca="1">Vásárlás!A310-Vásárlás!A309</f>
        <v>3.1250000000000444E-3</v>
      </c>
      <c r="H309" s="2">
        <f t="shared" ca="1" si="8"/>
        <v>0</v>
      </c>
      <c r="I309" t="b">
        <f t="shared" ca="1" si="9"/>
        <v>0</v>
      </c>
      <c r="M309">
        <f>Palacsinták!A309</f>
        <v>0</v>
      </c>
      <c r="N309" t="str">
        <f t="array" ref="N309">IF(M309&lt;&gt;0,MAX(IF(Vásárlás!$C$2:$C$1000=M309,IF(ROW(Vásárlás!$C$2:$C$1000)&lt;=$K$3,IF(Vásárlás!$D$2:$D$1000&gt;0,ROW(Vásárlás!$C$2:$C$1000),0),0))),"")</f>
        <v/>
      </c>
    </row>
    <row r="310" spans="1:14" x14ac:dyDescent="0.25">
      <c r="A310">
        <f ca="1">RANDBETWEEN(1,60*MINUTE('Üzleti adatok'!$B$3))</f>
        <v>270</v>
      </c>
      <c r="B310">
        <f ca="1">Vásárlás!B310</f>
        <v>2</v>
      </c>
      <c r="C310" t="str">
        <f ca="1">Vásárlás!C310</f>
        <v>Túrós</v>
      </c>
      <c r="D310">
        <f t="array" aca="1" ref="D310" ca="1">INDEX(Palacsinták!$C$2:$C$1000,MATCH(Segéd!C310,Palacsinták!$A$2:$A$1000,0))-((SUM(IF($C$2:C310=C310,$B$2:B310,0))-B310))</f>
        <v>-344</v>
      </c>
      <c r="E310">
        <f ca="1">IF(Segéd!D310&gt;Vásárlás!B310,Vásárlás!B310,MAX(Segéd!D310,0))</f>
        <v>0</v>
      </c>
      <c r="F310" s="2">
        <f ca="1">+(Segéd!E310*'Üzleti adatok'!$B$5)</f>
        <v>0</v>
      </c>
      <c r="G310" s="2">
        <f ca="1">Vásárlás!A311-Vásárlás!A310</f>
        <v>1.1574074074038876E-5</v>
      </c>
      <c r="H310" s="2">
        <f t="shared" ca="1" si="8"/>
        <v>0</v>
      </c>
      <c r="I310" t="b">
        <f t="shared" ca="1" si="9"/>
        <v>0</v>
      </c>
      <c r="M310">
        <f>Palacsinták!A310</f>
        <v>0</v>
      </c>
      <c r="N310" t="str">
        <f t="array" ref="N310">IF(M310&lt;&gt;0,MAX(IF(Vásárlás!$C$2:$C$1000=M310,IF(ROW(Vásárlás!$C$2:$C$1000)&lt;=$K$3,IF(Vásárlás!$D$2:$D$1000&gt;0,ROW(Vásárlás!$C$2:$C$1000),0),0))),"")</f>
        <v/>
      </c>
    </row>
    <row r="311" spans="1:14" x14ac:dyDescent="0.25">
      <c r="A311">
        <f ca="1">RANDBETWEEN(1,60*MINUTE('Üzleti adatok'!$B$3))</f>
        <v>1</v>
      </c>
      <c r="B311">
        <f ca="1">Vásárlás!B311</f>
        <v>3</v>
      </c>
      <c r="C311" t="str">
        <f ca="1">Vásárlás!C311</f>
        <v>Túrós</v>
      </c>
      <c r="D311">
        <f t="array" aca="1" ref="D311" ca="1">INDEX(Palacsinták!$C$2:$C$1000,MATCH(Segéd!C311,Palacsinták!$A$2:$A$1000,0))-((SUM(IF($C$2:C311=C311,$B$2:B311,0))-B311))</f>
        <v>-346</v>
      </c>
      <c r="E311">
        <f ca="1">IF(Segéd!D311&gt;Vásárlás!B311,Vásárlás!B311,MAX(Segéd!D311,0))</f>
        <v>0</v>
      </c>
      <c r="F311" s="2">
        <f ca="1">+(Segéd!E311*'Üzleti adatok'!$B$5)</f>
        <v>0</v>
      </c>
      <c r="G311" s="2">
        <f ca="1">Vásárlás!A312-Vásárlás!A311</f>
        <v>2.1527777777777812E-3</v>
      </c>
      <c r="H311" s="2">
        <f t="shared" ca="1" si="8"/>
        <v>0</v>
      </c>
      <c r="I311" t="b">
        <f t="shared" ca="1" si="9"/>
        <v>0</v>
      </c>
      <c r="M311">
        <f>Palacsinták!A311</f>
        <v>0</v>
      </c>
      <c r="N311" t="str">
        <f t="array" ref="N311">IF(M311&lt;&gt;0,MAX(IF(Vásárlás!$C$2:$C$1000=M311,IF(ROW(Vásárlás!$C$2:$C$1000)&lt;=$K$3,IF(Vásárlás!$D$2:$D$1000&gt;0,ROW(Vásárlás!$C$2:$C$1000),0),0))),"")</f>
        <v/>
      </c>
    </row>
    <row r="312" spans="1:14" x14ac:dyDescent="0.25">
      <c r="A312">
        <f ca="1">RANDBETWEEN(1,60*MINUTE('Üzleti adatok'!$B$3))</f>
        <v>186</v>
      </c>
      <c r="B312">
        <f ca="1">Vásárlás!B312</f>
        <v>2</v>
      </c>
      <c r="C312" t="str">
        <f ca="1">Vásárlás!C312</f>
        <v>Nutellás</v>
      </c>
      <c r="D312">
        <f t="array" aca="1" ref="D312" ca="1">INDEX(Palacsinták!$C$2:$C$1000,MATCH(Segéd!C312,Palacsinták!$A$2:$A$1000,0))-((SUM(IF($C$2:C312=C312,$B$2:B312,0))-B312))</f>
        <v>-234</v>
      </c>
      <c r="E312">
        <f ca="1">IF(Segéd!D312&gt;Vásárlás!B312,Vásárlás!B312,MAX(Segéd!D312,0))</f>
        <v>0</v>
      </c>
      <c r="F312" s="2">
        <f ca="1">+(Segéd!E312*'Üzleti adatok'!$B$5)</f>
        <v>0</v>
      </c>
      <c r="G312" s="2">
        <f ca="1">Vásárlás!A313-Vásárlás!A312</f>
        <v>3.1134259259258945E-3</v>
      </c>
      <c r="H312" s="2">
        <f t="shared" ca="1" si="8"/>
        <v>0</v>
      </c>
      <c r="I312" t="b">
        <f t="shared" ca="1" si="9"/>
        <v>0</v>
      </c>
      <c r="M312">
        <f>Palacsinták!A312</f>
        <v>0</v>
      </c>
      <c r="N312" t="str">
        <f t="array" ref="N312">IF(M312&lt;&gt;0,MAX(IF(Vásárlás!$C$2:$C$1000=M312,IF(ROW(Vásárlás!$C$2:$C$1000)&lt;=$K$3,IF(Vásárlás!$D$2:$D$1000&gt;0,ROW(Vásárlás!$C$2:$C$1000),0),0))),"")</f>
        <v/>
      </c>
    </row>
    <row r="313" spans="1:14" x14ac:dyDescent="0.25">
      <c r="A313">
        <f ca="1">RANDBETWEEN(1,60*MINUTE('Üzleti adatok'!$B$3))</f>
        <v>269</v>
      </c>
      <c r="B313">
        <f ca="1">Vásárlás!B313</f>
        <v>2</v>
      </c>
      <c r="C313" t="str">
        <f ca="1">Vásárlás!C313</f>
        <v>Lekváros</v>
      </c>
      <c r="D313">
        <f t="array" aca="1" ref="D313" ca="1">INDEX(Palacsinták!$C$2:$C$1000,MATCH(Segéd!C313,Palacsinták!$A$2:$A$1000,0))-((SUM(IF($C$2:C313=C313,$B$2:B313,0))-B313))</f>
        <v>-195</v>
      </c>
      <c r="E313">
        <f ca="1">IF(Segéd!D313&gt;Vásárlás!B313,Vásárlás!B313,MAX(Segéd!D313,0))</f>
        <v>0</v>
      </c>
      <c r="F313" s="2">
        <f ca="1">+(Segéd!E313*'Üzleti adatok'!$B$5)</f>
        <v>0</v>
      </c>
      <c r="G313" s="2">
        <f ca="1">Vásárlás!A314-Vásárlás!A313</f>
        <v>1.6319444444444775E-3</v>
      </c>
      <c r="H313" s="2">
        <f t="shared" ca="1" si="8"/>
        <v>0</v>
      </c>
      <c r="I313" t="b">
        <f t="shared" ca="1" si="9"/>
        <v>0</v>
      </c>
      <c r="M313">
        <f>Palacsinták!A313</f>
        <v>0</v>
      </c>
      <c r="N313" t="str">
        <f t="array" ref="N313">IF(M313&lt;&gt;0,MAX(IF(Vásárlás!$C$2:$C$1000=M313,IF(ROW(Vásárlás!$C$2:$C$1000)&lt;=$K$3,IF(Vásárlás!$D$2:$D$1000&gt;0,ROW(Vásárlás!$C$2:$C$1000),0),0))),"")</f>
        <v/>
      </c>
    </row>
    <row r="314" spans="1:14" x14ac:dyDescent="0.25">
      <c r="A314">
        <f ca="1">RANDBETWEEN(1,60*MINUTE('Üzleti adatok'!$B$3))</f>
        <v>141</v>
      </c>
      <c r="B314">
        <f ca="1">Vásárlás!B314</f>
        <v>3</v>
      </c>
      <c r="C314" t="str">
        <f ca="1">Vásárlás!C314</f>
        <v>Túrós</v>
      </c>
      <c r="D314">
        <f t="array" aca="1" ref="D314" ca="1">INDEX(Palacsinták!$C$2:$C$1000,MATCH(Segéd!C314,Palacsinták!$A$2:$A$1000,0))-((SUM(IF($C$2:C314=C314,$B$2:B314,0))-B314))</f>
        <v>-349</v>
      </c>
      <c r="E314">
        <f ca="1">IF(Segéd!D314&gt;Vásárlás!B314,Vásárlás!B314,MAX(Segéd!D314,0))</f>
        <v>0</v>
      </c>
      <c r="F314" s="2">
        <f ca="1">+(Segéd!E314*'Üzleti adatok'!$B$5)</f>
        <v>0</v>
      </c>
      <c r="G314" s="2">
        <f ca="1">Vásárlás!A315-Vásárlás!A314</f>
        <v>1.9675925925926041E-3</v>
      </c>
      <c r="H314" s="2">
        <f t="shared" ca="1" si="8"/>
        <v>0</v>
      </c>
      <c r="I314" t="b">
        <f t="shared" ca="1" si="9"/>
        <v>0</v>
      </c>
      <c r="M314">
        <f>Palacsinták!A314</f>
        <v>0</v>
      </c>
      <c r="N314" t="str">
        <f t="array" ref="N314">IF(M314&lt;&gt;0,MAX(IF(Vásárlás!$C$2:$C$1000=M314,IF(ROW(Vásárlás!$C$2:$C$1000)&lt;=$K$3,IF(Vásárlás!$D$2:$D$1000&gt;0,ROW(Vásárlás!$C$2:$C$1000),0),0))),"")</f>
        <v/>
      </c>
    </row>
    <row r="315" spans="1:14" x14ac:dyDescent="0.25">
      <c r="A315">
        <f ca="1">RANDBETWEEN(1,60*MINUTE('Üzleti adatok'!$B$3))</f>
        <v>170</v>
      </c>
      <c r="B315">
        <f ca="1">Vásárlás!B315</f>
        <v>1</v>
      </c>
      <c r="C315" t="str">
        <f ca="1">Vásárlás!C315</f>
        <v>Nutellás</v>
      </c>
      <c r="D315">
        <f t="array" aca="1" ref="D315" ca="1">INDEX(Palacsinták!$C$2:$C$1000,MATCH(Segéd!C315,Palacsinták!$A$2:$A$1000,0))-((SUM(IF($C$2:C315=C315,$B$2:B315,0))-B315))</f>
        <v>-236</v>
      </c>
      <c r="E315">
        <f ca="1">IF(Segéd!D315&gt;Vásárlás!B315,Vásárlás!B315,MAX(Segéd!D315,0))</f>
        <v>0</v>
      </c>
      <c r="F315" s="2">
        <f ca="1">+(Segéd!E315*'Üzleti adatok'!$B$5)</f>
        <v>0</v>
      </c>
      <c r="G315" s="2">
        <f ca="1">Vásárlás!A316-Vásárlás!A315</f>
        <v>2.9050925925926396E-3</v>
      </c>
      <c r="H315" s="2">
        <f t="shared" ca="1" si="8"/>
        <v>0</v>
      </c>
      <c r="I315" t="b">
        <f t="shared" ca="1" si="9"/>
        <v>0</v>
      </c>
      <c r="M315">
        <f>Palacsinták!A315</f>
        <v>0</v>
      </c>
      <c r="N315" t="str">
        <f t="array" ref="N315">IF(M315&lt;&gt;0,MAX(IF(Vásárlás!$C$2:$C$1000=M315,IF(ROW(Vásárlás!$C$2:$C$1000)&lt;=$K$3,IF(Vásárlás!$D$2:$D$1000&gt;0,ROW(Vásárlás!$C$2:$C$1000),0),0))),"")</f>
        <v/>
      </c>
    </row>
    <row r="316" spans="1:14" x14ac:dyDescent="0.25">
      <c r="A316">
        <f ca="1">RANDBETWEEN(1,60*MINUTE('Üzleti adatok'!$B$3))</f>
        <v>251</v>
      </c>
      <c r="B316">
        <f ca="1">Vásárlás!B316</f>
        <v>2</v>
      </c>
      <c r="C316" t="str">
        <f ca="1">Vásárlás!C316</f>
        <v>Túrós</v>
      </c>
      <c r="D316">
        <f t="array" aca="1" ref="D316" ca="1">INDEX(Palacsinták!$C$2:$C$1000,MATCH(Segéd!C316,Palacsinták!$A$2:$A$1000,0))-((SUM(IF($C$2:C316=C316,$B$2:B316,0))-B316))</f>
        <v>-352</v>
      </c>
      <c r="E316">
        <f ca="1">IF(Segéd!D316&gt;Vásárlás!B316,Vásárlás!B316,MAX(Segéd!D316,0))</f>
        <v>0</v>
      </c>
      <c r="F316" s="2">
        <f ca="1">+(Segéd!E316*'Üzleti adatok'!$B$5)</f>
        <v>0</v>
      </c>
      <c r="G316" s="2">
        <f ca="1">Vásárlás!A317-Vásárlás!A316</f>
        <v>1.2268518518518956E-3</v>
      </c>
      <c r="H316" s="2">
        <f t="shared" ca="1" si="8"/>
        <v>0</v>
      </c>
      <c r="I316" t="b">
        <f t="shared" ca="1" si="9"/>
        <v>0</v>
      </c>
      <c r="M316">
        <f>Palacsinták!A316</f>
        <v>0</v>
      </c>
      <c r="N316" t="str">
        <f t="array" ref="N316">IF(M316&lt;&gt;0,MAX(IF(Vásárlás!$C$2:$C$1000=M316,IF(ROW(Vásárlás!$C$2:$C$1000)&lt;=$K$3,IF(Vásárlás!$D$2:$D$1000&gt;0,ROW(Vásárlás!$C$2:$C$1000),0),0))),"")</f>
        <v/>
      </c>
    </row>
    <row r="317" spans="1:14" x14ac:dyDescent="0.25">
      <c r="A317">
        <f ca="1">RANDBETWEEN(1,60*MINUTE('Üzleti adatok'!$B$3))</f>
        <v>106</v>
      </c>
      <c r="B317">
        <f ca="1">Vásárlás!B317</f>
        <v>2</v>
      </c>
      <c r="C317" t="str">
        <f ca="1">Vásárlás!C317</f>
        <v>Túrós</v>
      </c>
      <c r="D317">
        <f t="array" aca="1" ref="D317" ca="1">INDEX(Palacsinták!$C$2:$C$1000,MATCH(Segéd!C317,Palacsinták!$A$2:$A$1000,0))-((SUM(IF($C$2:C317=C317,$B$2:B317,0))-B317))</f>
        <v>-354</v>
      </c>
      <c r="E317">
        <f ca="1">IF(Segéd!D317&gt;Vásárlás!B317,Vásárlás!B317,MAX(Segéd!D317,0))</f>
        <v>0</v>
      </c>
      <c r="F317" s="2">
        <f ca="1">+(Segéd!E317*'Üzleti adatok'!$B$5)</f>
        <v>0</v>
      </c>
      <c r="G317" s="2">
        <f ca="1">Vásárlás!A318-Vásárlás!A317</f>
        <v>2.3611111111111471E-3</v>
      </c>
      <c r="H317" s="2">
        <f t="shared" ca="1" si="8"/>
        <v>0</v>
      </c>
      <c r="I317" t="b">
        <f t="shared" ca="1" si="9"/>
        <v>0</v>
      </c>
      <c r="M317">
        <f>Palacsinták!A317</f>
        <v>0</v>
      </c>
      <c r="N317" t="str">
        <f t="array" ref="N317">IF(M317&lt;&gt;0,MAX(IF(Vásárlás!$C$2:$C$1000=M317,IF(ROW(Vásárlás!$C$2:$C$1000)&lt;=$K$3,IF(Vásárlás!$D$2:$D$1000&gt;0,ROW(Vásárlás!$C$2:$C$1000),0),0))),"")</f>
        <v/>
      </c>
    </row>
    <row r="318" spans="1:14" x14ac:dyDescent="0.25">
      <c r="A318">
        <f ca="1">RANDBETWEEN(1,60*MINUTE('Üzleti adatok'!$B$3))</f>
        <v>204</v>
      </c>
      <c r="B318">
        <f ca="1">Vásárlás!B318</f>
        <v>3</v>
      </c>
      <c r="C318" t="str">
        <f ca="1">Vásárlás!C318</f>
        <v>Nutellás</v>
      </c>
      <c r="D318">
        <f t="array" aca="1" ref="D318" ca="1">INDEX(Palacsinták!$C$2:$C$1000,MATCH(Segéd!C318,Palacsinták!$A$2:$A$1000,0))-((SUM(IF($C$2:C318=C318,$B$2:B318,0))-B318))</f>
        <v>-237</v>
      </c>
      <c r="E318">
        <f ca="1">IF(Segéd!D318&gt;Vásárlás!B318,Vásárlás!B318,MAX(Segéd!D318,0))</f>
        <v>0</v>
      </c>
      <c r="F318" s="2">
        <f ca="1">+(Segéd!E318*'Üzleti adatok'!$B$5)</f>
        <v>0</v>
      </c>
      <c r="G318" s="2">
        <f ca="1">Vásárlás!A319-Vásárlás!A318</f>
        <v>2.569444444444402E-3</v>
      </c>
      <c r="H318" s="2">
        <f t="shared" ca="1" si="8"/>
        <v>0</v>
      </c>
      <c r="I318" t="b">
        <f t="shared" ca="1" si="9"/>
        <v>0</v>
      </c>
      <c r="M318">
        <f>Palacsinták!A318</f>
        <v>0</v>
      </c>
      <c r="N318" t="str">
        <f t="array" ref="N318">IF(M318&lt;&gt;0,MAX(IF(Vásárlás!$C$2:$C$1000=M318,IF(ROW(Vásárlás!$C$2:$C$1000)&lt;=$K$3,IF(Vásárlás!$D$2:$D$1000&gt;0,ROW(Vásárlás!$C$2:$C$1000),0),0))),"")</f>
        <v/>
      </c>
    </row>
    <row r="319" spans="1:14" x14ac:dyDescent="0.25">
      <c r="A319">
        <f ca="1">RANDBETWEEN(1,60*MINUTE('Üzleti adatok'!$B$3))</f>
        <v>222</v>
      </c>
      <c r="B319">
        <f ca="1">Vásárlás!B319</f>
        <v>3</v>
      </c>
      <c r="C319" t="str">
        <f ca="1">Vásárlás!C319</f>
        <v>Nutellás</v>
      </c>
      <c r="D319">
        <f t="array" aca="1" ref="D319" ca="1">INDEX(Palacsinták!$C$2:$C$1000,MATCH(Segéd!C319,Palacsinták!$A$2:$A$1000,0))-((SUM(IF($C$2:C319=C319,$B$2:B319,0))-B319))</f>
        <v>-240</v>
      </c>
      <c r="E319">
        <f ca="1">IF(Segéd!D319&gt;Vásárlás!B319,Vásárlás!B319,MAX(Segéd!D319,0))</f>
        <v>0</v>
      </c>
      <c r="F319" s="2">
        <f ca="1">+(Segéd!E319*'Üzleti adatok'!$B$5)</f>
        <v>0</v>
      </c>
      <c r="G319" s="2">
        <f ca="1">Vásárlás!A320-Vásárlás!A319</f>
        <v>3.0555555555555891E-3</v>
      </c>
      <c r="H319" s="2">
        <f t="shared" ca="1" si="8"/>
        <v>0</v>
      </c>
      <c r="I319" t="b">
        <f t="shared" ca="1" si="9"/>
        <v>0</v>
      </c>
      <c r="M319">
        <f>Palacsinták!A319</f>
        <v>0</v>
      </c>
      <c r="N319" t="str">
        <f t="array" ref="N319">IF(M319&lt;&gt;0,MAX(IF(Vásárlás!$C$2:$C$1000=M319,IF(ROW(Vásárlás!$C$2:$C$1000)&lt;=$K$3,IF(Vásárlás!$D$2:$D$1000&gt;0,ROW(Vásárlás!$C$2:$C$1000),0),0))),"")</f>
        <v/>
      </c>
    </row>
    <row r="320" spans="1:14" x14ac:dyDescent="0.25">
      <c r="A320">
        <f ca="1">RANDBETWEEN(1,60*MINUTE('Üzleti adatok'!$B$3))</f>
        <v>264</v>
      </c>
      <c r="B320">
        <f ca="1">Vásárlás!B320</f>
        <v>1</v>
      </c>
      <c r="C320" t="str">
        <f ca="1">Vásárlás!C320</f>
        <v>Túrós</v>
      </c>
      <c r="D320">
        <f t="array" aca="1" ref="D320" ca="1">INDEX(Palacsinták!$C$2:$C$1000,MATCH(Segéd!C320,Palacsinták!$A$2:$A$1000,0))-((SUM(IF($C$2:C320=C320,$B$2:B320,0))-B320))</f>
        <v>-356</v>
      </c>
      <c r="E320">
        <f ca="1">IF(Segéd!D320&gt;Vásárlás!B320,Vásárlás!B320,MAX(Segéd!D320,0))</f>
        <v>0</v>
      </c>
      <c r="F320" s="2">
        <f ca="1">+(Segéd!E320*'Üzleti adatok'!$B$5)</f>
        <v>0</v>
      </c>
      <c r="G320" s="2">
        <f ca="1">Vásárlás!A321-Vásárlás!A320</f>
        <v>1.5046296296294948E-4</v>
      </c>
      <c r="H320" s="2">
        <f t="shared" ca="1" si="8"/>
        <v>0</v>
      </c>
      <c r="I320" t="b">
        <f t="shared" ca="1" si="9"/>
        <v>0</v>
      </c>
      <c r="M320">
        <f>Palacsinták!A320</f>
        <v>0</v>
      </c>
      <c r="N320" t="str">
        <f t="array" ref="N320">IF(M320&lt;&gt;0,MAX(IF(Vásárlás!$C$2:$C$1000=M320,IF(ROW(Vásárlás!$C$2:$C$1000)&lt;=$K$3,IF(Vásárlás!$D$2:$D$1000&gt;0,ROW(Vásárlás!$C$2:$C$1000),0),0))),"")</f>
        <v/>
      </c>
    </row>
    <row r="321" spans="1:14" x14ac:dyDescent="0.25">
      <c r="A321">
        <f ca="1">RANDBETWEEN(1,60*MINUTE('Üzleti adatok'!$B$3))</f>
        <v>13</v>
      </c>
      <c r="B321">
        <f ca="1">Vásárlás!B321</f>
        <v>2</v>
      </c>
      <c r="C321" t="str">
        <f ca="1">Vásárlás!C321</f>
        <v>Lekváros</v>
      </c>
      <c r="D321">
        <f t="array" aca="1" ref="D321" ca="1">INDEX(Palacsinták!$C$2:$C$1000,MATCH(Segéd!C321,Palacsinták!$A$2:$A$1000,0))-((SUM(IF($C$2:C321=C321,$B$2:B321,0))-B321))</f>
        <v>-197</v>
      </c>
      <c r="E321">
        <f ca="1">IF(Segéd!D321&gt;Vásárlás!B321,Vásárlás!B321,MAX(Segéd!D321,0))</f>
        <v>0</v>
      </c>
      <c r="F321" s="2">
        <f ca="1">+(Segéd!E321*'Üzleti adatok'!$B$5)</f>
        <v>0</v>
      </c>
      <c r="G321" s="2">
        <f ca="1">Vásárlás!A322-Vásárlás!A321</f>
        <v>2.2453703703704253E-3</v>
      </c>
      <c r="H321" s="2">
        <f t="shared" ca="1" si="8"/>
        <v>0</v>
      </c>
      <c r="I321" t="b">
        <f t="shared" ca="1" si="9"/>
        <v>0</v>
      </c>
      <c r="M321">
        <f>Palacsinták!A321</f>
        <v>0</v>
      </c>
      <c r="N321" t="str">
        <f t="array" ref="N321">IF(M321&lt;&gt;0,MAX(IF(Vásárlás!$C$2:$C$1000=M321,IF(ROW(Vásárlás!$C$2:$C$1000)&lt;=$K$3,IF(Vásárlás!$D$2:$D$1000&gt;0,ROW(Vásárlás!$C$2:$C$1000),0),0))),"")</f>
        <v/>
      </c>
    </row>
    <row r="322" spans="1:14" x14ac:dyDescent="0.25">
      <c r="A322">
        <f ca="1">RANDBETWEEN(1,60*MINUTE('Üzleti adatok'!$B$3))</f>
        <v>194</v>
      </c>
      <c r="B322">
        <f ca="1">Vásárlás!B322</f>
        <v>3</v>
      </c>
      <c r="C322" t="str">
        <f ca="1">Vásárlás!C322</f>
        <v>Lekváros</v>
      </c>
      <c r="D322">
        <f t="array" aca="1" ref="D322" ca="1">INDEX(Palacsinták!$C$2:$C$1000,MATCH(Segéd!C322,Palacsinták!$A$2:$A$1000,0))-((SUM(IF($C$2:C322=C322,$B$2:B322,0))-B322))</f>
        <v>-199</v>
      </c>
      <c r="E322">
        <f ca="1">IF(Segéd!D322&gt;Vásárlás!B322,Vásárlás!B322,MAX(Segéd!D322,0))</f>
        <v>0</v>
      </c>
      <c r="F322" s="2">
        <f ca="1">+(Segéd!E322*'Üzleti adatok'!$B$5)</f>
        <v>0</v>
      </c>
      <c r="G322" s="2">
        <f ca="1">Vásárlás!A323-Vásárlás!A322</f>
        <v>3.3680555555555269E-3</v>
      </c>
      <c r="H322" s="2">
        <f t="shared" ca="1" si="8"/>
        <v>0</v>
      </c>
      <c r="I322" t="b">
        <f t="shared" ca="1" si="9"/>
        <v>0</v>
      </c>
      <c r="M322">
        <f>Palacsinták!A322</f>
        <v>0</v>
      </c>
      <c r="N322" t="str">
        <f t="array" ref="N322">IF(M322&lt;&gt;0,MAX(IF(Vásárlás!$C$2:$C$1000=M322,IF(ROW(Vásárlás!$C$2:$C$1000)&lt;=$K$3,IF(Vásárlás!$D$2:$D$1000&gt;0,ROW(Vásárlás!$C$2:$C$1000),0),0))),"")</f>
        <v/>
      </c>
    </row>
    <row r="323" spans="1:14" x14ac:dyDescent="0.25">
      <c r="A323">
        <f ca="1">RANDBETWEEN(1,60*MINUTE('Üzleti adatok'!$B$3))</f>
        <v>291</v>
      </c>
      <c r="B323">
        <f ca="1">Vásárlás!B323</f>
        <v>1</v>
      </c>
      <c r="C323" t="str">
        <f ca="1">Vásárlás!C323</f>
        <v>Lekváros</v>
      </c>
      <c r="D323">
        <f t="array" aca="1" ref="D323" ca="1">INDEX(Palacsinták!$C$2:$C$1000,MATCH(Segéd!C323,Palacsinták!$A$2:$A$1000,0))-((SUM(IF($C$2:C323=C323,$B$2:B323,0))-B323))</f>
        <v>-202</v>
      </c>
      <c r="E323">
        <f ca="1">IF(Segéd!D323&gt;Vásárlás!B323,Vásárlás!B323,MAX(Segéd!D323,0))</f>
        <v>0</v>
      </c>
      <c r="F323" s="2">
        <f ca="1">+(Segéd!E323*'Üzleti adatok'!$B$5)</f>
        <v>0</v>
      </c>
      <c r="G323" s="2">
        <f ca="1">Vásárlás!A324-Vásárlás!A323</f>
        <v>2.1296296296295925E-3</v>
      </c>
      <c r="H323" s="2">
        <f t="shared" ref="H323:H386" ca="1" si="10">IF(F323&gt;G323,F323-G323,)</f>
        <v>0</v>
      </c>
      <c r="I323" t="b">
        <f t="shared" ref="I323:I386" ca="1" si="11">IF(COUNTIF($N$2:$N$1000,ROW(A323)),TRUE,FALSE)</f>
        <v>0</v>
      </c>
      <c r="M323">
        <f>Palacsinták!A323</f>
        <v>0</v>
      </c>
      <c r="N323" t="str">
        <f t="array" ref="N323">IF(M323&lt;&gt;0,MAX(IF(Vásárlás!$C$2:$C$1000=M323,IF(ROW(Vásárlás!$C$2:$C$1000)&lt;=$K$3,IF(Vásárlás!$D$2:$D$1000&gt;0,ROW(Vásárlás!$C$2:$C$1000),0),0))),"")</f>
        <v/>
      </c>
    </row>
    <row r="324" spans="1:14" x14ac:dyDescent="0.25">
      <c r="A324">
        <f ca="1">RANDBETWEEN(1,60*MINUTE('Üzleti adatok'!$B$3))</f>
        <v>184</v>
      </c>
      <c r="B324">
        <f ca="1">Vásárlás!B324</f>
        <v>4</v>
      </c>
      <c r="C324" t="str">
        <f ca="1">Vásárlás!C324</f>
        <v>Nutellás</v>
      </c>
      <c r="D324">
        <f t="array" aca="1" ref="D324" ca="1">INDEX(Palacsinták!$C$2:$C$1000,MATCH(Segéd!C324,Palacsinták!$A$2:$A$1000,0))-((SUM(IF($C$2:C324=C324,$B$2:B324,0))-B324))</f>
        <v>-243</v>
      </c>
      <c r="E324">
        <f ca="1">IF(Segéd!D324&gt;Vásárlás!B324,Vásárlás!B324,MAX(Segéd!D324,0))</f>
        <v>0</v>
      </c>
      <c r="F324" s="2">
        <f ca="1">+(Segéd!E324*'Üzleti adatok'!$B$5)</f>
        <v>0</v>
      </c>
      <c r="G324" s="2">
        <f ca="1">Vásárlás!A325-Vásárlás!A324</f>
        <v>3.0555555555555891E-3</v>
      </c>
      <c r="H324" s="2">
        <f t="shared" ca="1" si="10"/>
        <v>0</v>
      </c>
      <c r="I324" t="b">
        <f t="shared" ca="1" si="11"/>
        <v>0</v>
      </c>
      <c r="M324">
        <f>Palacsinták!A324</f>
        <v>0</v>
      </c>
      <c r="N324" t="str">
        <f t="array" ref="N324">IF(M324&lt;&gt;0,MAX(IF(Vásárlás!$C$2:$C$1000=M324,IF(ROW(Vásárlás!$C$2:$C$1000)&lt;=$K$3,IF(Vásárlás!$D$2:$D$1000&gt;0,ROW(Vásárlás!$C$2:$C$1000),0),0))),"")</f>
        <v/>
      </c>
    </row>
    <row r="325" spans="1:14" x14ac:dyDescent="0.25">
      <c r="A325">
        <f ca="1">RANDBETWEEN(1,60*MINUTE('Üzleti adatok'!$B$3))</f>
        <v>264</v>
      </c>
      <c r="B325">
        <f ca="1">Vásárlás!B325</f>
        <v>1</v>
      </c>
      <c r="C325" t="str">
        <f ca="1">Vásárlás!C325</f>
        <v>Lekváros</v>
      </c>
      <c r="D325">
        <f t="array" aca="1" ref="D325" ca="1">INDEX(Palacsinták!$C$2:$C$1000,MATCH(Segéd!C325,Palacsinták!$A$2:$A$1000,0))-((SUM(IF($C$2:C325=C325,$B$2:B325,0))-B325))</f>
        <v>-203</v>
      </c>
      <c r="E325">
        <f ca="1">IF(Segéd!D325&gt;Vásárlás!B325,Vásárlás!B325,MAX(Segéd!D325,0))</f>
        <v>0</v>
      </c>
      <c r="F325" s="2">
        <f ca="1">+(Segéd!E325*'Üzleti adatok'!$B$5)</f>
        <v>0</v>
      </c>
      <c r="G325" s="2">
        <f ca="1">Vásárlás!A326-Vásárlás!A325</f>
        <v>1.4467592592593004E-3</v>
      </c>
      <c r="H325" s="2">
        <f t="shared" ca="1" si="10"/>
        <v>0</v>
      </c>
      <c r="I325" t="b">
        <f t="shared" ca="1" si="11"/>
        <v>0</v>
      </c>
      <c r="M325">
        <f>Palacsinták!A325</f>
        <v>0</v>
      </c>
      <c r="N325" t="str">
        <f t="array" ref="N325">IF(M325&lt;&gt;0,MAX(IF(Vásárlás!$C$2:$C$1000=M325,IF(ROW(Vásárlás!$C$2:$C$1000)&lt;=$K$3,IF(Vásárlás!$D$2:$D$1000&gt;0,ROW(Vásárlás!$C$2:$C$1000),0),0))),"")</f>
        <v/>
      </c>
    </row>
    <row r="326" spans="1:14" x14ac:dyDescent="0.25">
      <c r="A326">
        <f ca="1">RANDBETWEEN(1,60*MINUTE('Üzleti adatok'!$B$3))</f>
        <v>125</v>
      </c>
      <c r="B326">
        <f ca="1">Vásárlás!B326</f>
        <v>4</v>
      </c>
      <c r="C326" t="str">
        <f ca="1">Vásárlás!C326</f>
        <v>Túrós</v>
      </c>
      <c r="D326">
        <f t="array" aca="1" ref="D326" ca="1">INDEX(Palacsinták!$C$2:$C$1000,MATCH(Segéd!C326,Palacsinták!$A$2:$A$1000,0))-((SUM(IF($C$2:C326=C326,$B$2:B326,0))-B326))</f>
        <v>-357</v>
      </c>
      <c r="E326">
        <f ca="1">IF(Segéd!D326&gt;Vásárlás!B326,Vásárlás!B326,MAX(Segéd!D326,0))</f>
        <v>0</v>
      </c>
      <c r="F326" s="2">
        <f ca="1">+(Segéd!E326*'Üzleti adatok'!$B$5)</f>
        <v>0</v>
      </c>
      <c r="G326" s="2">
        <f ca="1">Vásárlás!A327-Vásárlás!A326</f>
        <v>3.3217592592592604E-3</v>
      </c>
      <c r="H326" s="2">
        <f t="shared" ca="1" si="10"/>
        <v>0</v>
      </c>
      <c r="I326" t="b">
        <f t="shared" ca="1" si="11"/>
        <v>0</v>
      </c>
      <c r="M326">
        <f>Palacsinták!A326</f>
        <v>0</v>
      </c>
      <c r="N326" t="str">
        <f t="array" ref="N326">IF(M326&lt;&gt;0,MAX(IF(Vásárlás!$C$2:$C$1000=M326,IF(ROW(Vásárlás!$C$2:$C$1000)&lt;=$K$3,IF(Vásárlás!$D$2:$D$1000&gt;0,ROW(Vásárlás!$C$2:$C$1000),0),0))),"")</f>
        <v/>
      </c>
    </row>
    <row r="327" spans="1:14" x14ac:dyDescent="0.25">
      <c r="A327">
        <f ca="1">RANDBETWEEN(1,60*MINUTE('Üzleti adatok'!$B$3))</f>
        <v>287</v>
      </c>
      <c r="B327">
        <f ca="1">Vásárlás!B327</f>
        <v>4</v>
      </c>
      <c r="C327" t="str">
        <f ca="1">Vásárlás!C327</f>
        <v>Túrós</v>
      </c>
      <c r="D327">
        <f t="array" aca="1" ref="D327" ca="1">INDEX(Palacsinták!$C$2:$C$1000,MATCH(Segéd!C327,Palacsinták!$A$2:$A$1000,0))-((SUM(IF($C$2:C327=C327,$B$2:B327,0))-B327))</f>
        <v>-361</v>
      </c>
      <c r="E327">
        <f ca="1">IF(Segéd!D327&gt;Vásárlás!B327,Vásárlás!B327,MAX(Segéd!D327,0))</f>
        <v>0</v>
      </c>
      <c r="F327" s="2">
        <f ca="1">+(Segéd!E327*'Üzleti adatok'!$B$5)</f>
        <v>0</v>
      </c>
      <c r="G327" s="2">
        <f ca="1">Vásárlás!A328-Vásárlás!A327</f>
        <v>3.4722222222222099E-3</v>
      </c>
      <c r="H327" s="2">
        <f t="shared" ca="1" si="10"/>
        <v>0</v>
      </c>
      <c r="I327" t="b">
        <f t="shared" ca="1" si="11"/>
        <v>0</v>
      </c>
      <c r="M327">
        <f>Palacsinták!A327</f>
        <v>0</v>
      </c>
      <c r="N327" t="str">
        <f t="array" ref="N327">IF(M327&lt;&gt;0,MAX(IF(Vásárlás!$C$2:$C$1000=M327,IF(ROW(Vásárlás!$C$2:$C$1000)&lt;=$K$3,IF(Vásárlás!$D$2:$D$1000&gt;0,ROW(Vásárlás!$C$2:$C$1000),0),0))),"")</f>
        <v/>
      </c>
    </row>
    <row r="328" spans="1:14" x14ac:dyDescent="0.25">
      <c r="A328">
        <f ca="1">RANDBETWEEN(1,60*MINUTE('Üzleti adatok'!$B$3))</f>
        <v>300</v>
      </c>
      <c r="B328">
        <f ca="1">Vásárlás!B328</f>
        <v>3</v>
      </c>
      <c r="C328" t="str">
        <f ca="1">Vásárlás!C328</f>
        <v>Nutellás</v>
      </c>
      <c r="D328">
        <f t="array" aca="1" ref="D328" ca="1">INDEX(Palacsinták!$C$2:$C$1000,MATCH(Segéd!C328,Palacsinták!$A$2:$A$1000,0))-((SUM(IF($C$2:C328=C328,$B$2:B328,0))-B328))</f>
        <v>-247</v>
      </c>
      <c r="E328">
        <f ca="1">IF(Segéd!D328&gt;Vásárlás!B328,Vásárlás!B328,MAX(Segéd!D328,0))</f>
        <v>0</v>
      </c>
      <c r="F328" s="2">
        <f ca="1">+(Segéd!E328*'Üzleti adatok'!$B$5)</f>
        <v>0</v>
      </c>
      <c r="G328" s="2">
        <f ca="1">Vásárlás!A329-Vásárlás!A328</f>
        <v>3.1365740740740833E-3</v>
      </c>
      <c r="H328" s="2">
        <f t="shared" ca="1" si="10"/>
        <v>0</v>
      </c>
      <c r="I328" t="b">
        <f t="shared" ca="1" si="11"/>
        <v>0</v>
      </c>
      <c r="M328">
        <f>Palacsinták!A328</f>
        <v>0</v>
      </c>
      <c r="N328" t="str">
        <f t="array" ref="N328">IF(M328&lt;&gt;0,MAX(IF(Vásárlás!$C$2:$C$1000=M328,IF(ROW(Vásárlás!$C$2:$C$1000)&lt;=$K$3,IF(Vásárlás!$D$2:$D$1000&gt;0,ROW(Vásárlás!$C$2:$C$1000),0),0))),"")</f>
        <v/>
      </c>
    </row>
    <row r="329" spans="1:14" x14ac:dyDescent="0.25">
      <c r="A329">
        <f ca="1">RANDBETWEEN(1,60*MINUTE('Üzleti adatok'!$B$3))</f>
        <v>271</v>
      </c>
      <c r="B329">
        <f ca="1">Vásárlás!B329</f>
        <v>2</v>
      </c>
      <c r="C329" t="str">
        <f ca="1">Vásárlás!C329</f>
        <v>Túrós</v>
      </c>
      <c r="D329">
        <f t="array" aca="1" ref="D329" ca="1">INDEX(Palacsinták!$C$2:$C$1000,MATCH(Segéd!C329,Palacsinták!$A$2:$A$1000,0))-((SUM(IF($C$2:C329=C329,$B$2:B329,0))-B329))</f>
        <v>-365</v>
      </c>
      <c r="E329">
        <f ca="1">IF(Segéd!D329&gt;Vásárlás!B329,Vásárlás!B329,MAX(Segéd!D329,0))</f>
        <v>0</v>
      </c>
      <c r="F329" s="2">
        <f ca="1">+(Segéd!E329*'Üzleti adatok'!$B$5)</f>
        <v>0</v>
      </c>
      <c r="G329" s="2">
        <f ca="1">Vásárlás!A330-Vásárlás!A329</f>
        <v>1.481481481481528E-3</v>
      </c>
      <c r="H329" s="2">
        <f t="shared" ca="1" si="10"/>
        <v>0</v>
      </c>
      <c r="I329" t="b">
        <f t="shared" ca="1" si="11"/>
        <v>0</v>
      </c>
      <c r="M329">
        <f>Palacsinták!A329</f>
        <v>0</v>
      </c>
      <c r="N329" t="str">
        <f t="array" ref="N329">IF(M329&lt;&gt;0,MAX(IF(Vásárlás!$C$2:$C$1000=M329,IF(ROW(Vásárlás!$C$2:$C$1000)&lt;=$K$3,IF(Vásárlás!$D$2:$D$1000&gt;0,ROW(Vásárlás!$C$2:$C$1000),0),0))),"")</f>
        <v/>
      </c>
    </row>
    <row r="330" spans="1:14" x14ac:dyDescent="0.25">
      <c r="A330">
        <f ca="1">RANDBETWEEN(1,60*MINUTE('Üzleti adatok'!$B$3))</f>
        <v>128</v>
      </c>
      <c r="B330">
        <f ca="1">Vásárlás!B330</f>
        <v>5</v>
      </c>
      <c r="C330" t="str">
        <f ca="1">Vásárlás!C330</f>
        <v>Nutellás</v>
      </c>
      <c r="D330">
        <f t="array" aca="1" ref="D330" ca="1">INDEX(Palacsinták!$C$2:$C$1000,MATCH(Segéd!C330,Palacsinták!$A$2:$A$1000,0))-((SUM(IF($C$2:C330=C330,$B$2:B330,0))-B330))</f>
        <v>-250</v>
      </c>
      <c r="E330">
        <f ca="1">IF(Segéd!D330&gt;Vásárlás!B330,Vásárlás!B330,MAX(Segéd!D330,0))</f>
        <v>0</v>
      </c>
      <c r="F330" s="2">
        <f ca="1">+(Segéd!E330*'Üzleti adatok'!$B$5)</f>
        <v>0</v>
      </c>
      <c r="G330" s="2">
        <f ca="1">Vásárlás!A331-Vásárlás!A330</f>
        <v>2.0833333333333259E-3</v>
      </c>
      <c r="H330" s="2">
        <f t="shared" ca="1" si="10"/>
        <v>0</v>
      </c>
      <c r="I330" t="b">
        <f t="shared" ca="1" si="11"/>
        <v>0</v>
      </c>
      <c r="M330">
        <f>Palacsinták!A330</f>
        <v>0</v>
      </c>
      <c r="N330" t="str">
        <f t="array" ref="N330">IF(M330&lt;&gt;0,MAX(IF(Vásárlás!$C$2:$C$1000=M330,IF(ROW(Vásárlás!$C$2:$C$1000)&lt;=$K$3,IF(Vásárlás!$D$2:$D$1000&gt;0,ROW(Vásárlás!$C$2:$C$1000),0),0))),"")</f>
        <v/>
      </c>
    </row>
    <row r="331" spans="1:14" x14ac:dyDescent="0.25">
      <c r="A331">
        <f ca="1">RANDBETWEEN(1,60*MINUTE('Üzleti adatok'!$B$3))</f>
        <v>180</v>
      </c>
      <c r="B331">
        <f ca="1">Vásárlás!B331</f>
        <v>5</v>
      </c>
      <c r="C331" t="str">
        <f ca="1">Vásárlás!C331</f>
        <v>Lekváros</v>
      </c>
      <c r="D331">
        <f t="array" aca="1" ref="D331" ca="1">INDEX(Palacsinták!$C$2:$C$1000,MATCH(Segéd!C331,Palacsinták!$A$2:$A$1000,0))-((SUM(IF($C$2:C331=C331,$B$2:B331,0))-B331))</f>
        <v>-204</v>
      </c>
      <c r="E331">
        <f ca="1">IF(Segéd!D331&gt;Vásárlás!B331,Vásárlás!B331,MAX(Segéd!D331,0))</f>
        <v>0</v>
      </c>
      <c r="F331" s="2">
        <f ca="1">+(Segéd!E331*'Üzleti adatok'!$B$5)</f>
        <v>0</v>
      </c>
      <c r="G331" s="2">
        <f ca="1">Vásárlás!A332-Vásárlás!A331</f>
        <v>3.2060185185185386E-3</v>
      </c>
      <c r="H331" s="2">
        <f t="shared" ca="1" si="10"/>
        <v>0</v>
      </c>
      <c r="I331" t="b">
        <f t="shared" ca="1" si="11"/>
        <v>0</v>
      </c>
      <c r="M331">
        <f>Palacsinták!A331</f>
        <v>0</v>
      </c>
      <c r="N331" t="str">
        <f t="array" ref="N331">IF(M331&lt;&gt;0,MAX(IF(Vásárlás!$C$2:$C$1000=M331,IF(ROW(Vásárlás!$C$2:$C$1000)&lt;=$K$3,IF(Vásárlás!$D$2:$D$1000&gt;0,ROW(Vásárlás!$C$2:$C$1000),0),0))),"")</f>
        <v/>
      </c>
    </row>
    <row r="332" spans="1:14" x14ac:dyDescent="0.25">
      <c r="A332">
        <f ca="1">RANDBETWEEN(1,60*MINUTE('Üzleti adatok'!$B$3))</f>
        <v>277</v>
      </c>
      <c r="B332">
        <f ca="1">Vásárlás!B332</f>
        <v>2</v>
      </c>
      <c r="C332" t="str">
        <f ca="1">Vásárlás!C332</f>
        <v>Nutellás</v>
      </c>
      <c r="D332">
        <f t="array" aca="1" ref="D332" ca="1">INDEX(Palacsinták!$C$2:$C$1000,MATCH(Segéd!C332,Palacsinták!$A$2:$A$1000,0))-((SUM(IF($C$2:C332=C332,$B$2:B332,0))-B332))</f>
        <v>-255</v>
      </c>
      <c r="E332">
        <f ca="1">IF(Segéd!D332&gt;Vásárlás!B332,Vásárlás!B332,MAX(Segéd!D332,0))</f>
        <v>0</v>
      </c>
      <c r="F332" s="2">
        <f ca="1">+(Segéd!E332*'Üzleti adatok'!$B$5)</f>
        <v>0</v>
      </c>
      <c r="G332" s="2">
        <f ca="1">Vásárlás!A333-Vásárlás!A332</f>
        <v>9.1435185185184675E-4</v>
      </c>
      <c r="H332" s="2">
        <f t="shared" ca="1" si="10"/>
        <v>0</v>
      </c>
      <c r="I332" t="b">
        <f t="shared" ca="1" si="11"/>
        <v>0</v>
      </c>
      <c r="M332">
        <f>Palacsinták!A332</f>
        <v>0</v>
      </c>
      <c r="N332" t="str">
        <f t="array" ref="N332">IF(M332&lt;&gt;0,MAX(IF(Vásárlás!$C$2:$C$1000=M332,IF(ROW(Vásárlás!$C$2:$C$1000)&lt;=$K$3,IF(Vásárlás!$D$2:$D$1000&gt;0,ROW(Vásárlás!$C$2:$C$1000),0),0))),"")</f>
        <v/>
      </c>
    </row>
    <row r="333" spans="1:14" x14ac:dyDescent="0.25">
      <c r="A333">
        <f ca="1">RANDBETWEEN(1,60*MINUTE('Üzleti adatok'!$B$3))</f>
        <v>79</v>
      </c>
      <c r="B333">
        <f ca="1">Vásárlás!B333</f>
        <v>5</v>
      </c>
      <c r="C333" t="str">
        <f ca="1">Vásárlás!C333</f>
        <v>Nutellás</v>
      </c>
      <c r="D333">
        <f t="array" aca="1" ref="D333" ca="1">INDEX(Palacsinták!$C$2:$C$1000,MATCH(Segéd!C333,Palacsinták!$A$2:$A$1000,0))-((SUM(IF($C$2:C333=C333,$B$2:B333,0))-B333))</f>
        <v>-257</v>
      </c>
      <c r="E333">
        <f ca="1">IF(Segéd!D333&gt;Vásárlás!B333,Vásárlás!B333,MAX(Segéd!D333,0))</f>
        <v>0</v>
      </c>
      <c r="F333" s="2">
        <f ca="1">+(Segéd!E333*'Üzleti adatok'!$B$5)</f>
        <v>0</v>
      </c>
      <c r="G333" s="2">
        <f ca="1">Vásárlás!A334-Vásárlás!A333</f>
        <v>1.7013888888889328E-3</v>
      </c>
      <c r="H333" s="2">
        <f t="shared" ca="1" si="10"/>
        <v>0</v>
      </c>
      <c r="I333" t="b">
        <f t="shared" ca="1" si="11"/>
        <v>0</v>
      </c>
      <c r="M333">
        <f>Palacsinták!A333</f>
        <v>0</v>
      </c>
      <c r="N333" t="str">
        <f t="array" ref="N333">IF(M333&lt;&gt;0,MAX(IF(Vásárlás!$C$2:$C$1000=M333,IF(ROW(Vásárlás!$C$2:$C$1000)&lt;=$K$3,IF(Vásárlás!$D$2:$D$1000&gt;0,ROW(Vásárlás!$C$2:$C$1000),0),0))),"")</f>
        <v/>
      </c>
    </row>
    <row r="334" spans="1:14" x14ac:dyDescent="0.25">
      <c r="A334">
        <f ca="1">RANDBETWEEN(1,60*MINUTE('Üzleti adatok'!$B$3))</f>
        <v>147</v>
      </c>
      <c r="B334">
        <f ca="1">Vásárlás!B334</f>
        <v>2</v>
      </c>
      <c r="C334" t="str">
        <f ca="1">Vásárlás!C334</f>
        <v>Túrós</v>
      </c>
      <c r="D334">
        <f t="array" aca="1" ref="D334" ca="1">INDEX(Palacsinták!$C$2:$C$1000,MATCH(Segéd!C334,Palacsinták!$A$2:$A$1000,0))-((SUM(IF($C$2:C334=C334,$B$2:B334,0))-B334))</f>
        <v>-367</v>
      </c>
      <c r="E334">
        <f ca="1">IF(Segéd!D334&gt;Vásárlás!B334,Vásárlás!B334,MAX(Segéd!D334,0))</f>
        <v>0</v>
      </c>
      <c r="F334" s="2">
        <f ca="1">+(Segéd!E334*'Üzleti adatok'!$B$5)</f>
        <v>0</v>
      </c>
      <c r="G334" s="2">
        <f ca="1">Vásárlás!A335-Vásárlás!A334</f>
        <v>2.3148148148147696E-3</v>
      </c>
      <c r="H334" s="2">
        <f t="shared" ca="1" si="10"/>
        <v>0</v>
      </c>
      <c r="I334" t="b">
        <f t="shared" ca="1" si="11"/>
        <v>0</v>
      </c>
      <c r="M334">
        <f>Palacsinták!A334</f>
        <v>0</v>
      </c>
      <c r="N334" t="str">
        <f t="array" ref="N334">IF(M334&lt;&gt;0,MAX(IF(Vásárlás!$C$2:$C$1000=M334,IF(ROW(Vásárlás!$C$2:$C$1000)&lt;=$K$3,IF(Vásárlás!$D$2:$D$1000&gt;0,ROW(Vásárlás!$C$2:$C$1000),0),0))),"")</f>
        <v/>
      </c>
    </row>
    <row r="335" spans="1:14" x14ac:dyDescent="0.25">
      <c r="A335">
        <f ca="1">RANDBETWEEN(1,60*MINUTE('Üzleti adatok'!$B$3))</f>
        <v>200</v>
      </c>
      <c r="B335">
        <f ca="1">Vásárlás!B335</f>
        <v>3</v>
      </c>
      <c r="C335" t="str">
        <f ca="1">Vásárlás!C335</f>
        <v>Lekváros</v>
      </c>
      <c r="D335">
        <f t="array" aca="1" ref="D335" ca="1">INDEX(Palacsinták!$C$2:$C$1000,MATCH(Segéd!C335,Palacsinták!$A$2:$A$1000,0))-((SUM(IF($C$2:C335=C335,$B$2:B335,0))-B335))</f>
        <v>-209</v>
      </c>
      <c r="E335">
        <f ca="1">IF(Segéd!D335&gt;Vásárlás!B335,Vásárlás!B335,MAX(Segéd!D335,0))</f>
        <v>0</v>
      </c>
      <c r="F335" s="2">
        <f ca="1">+(Segéd!E335*'Üzleti adatok'!$B$5)</f>
        <v>0</v>
      </c>
      <c r="G335" s="2">
        <f ca="1">Vásárlás!A336-Vásárlás!A335</f>
        <v>1.9212962962963376E-3</v>
      </c>
      <c r="H335" s="2">
        <f t="shared" ca="1" si="10"/>
        <v>0</v>
      </c>
      <c r="I335" t="b">
        <f t="shared" ca="1" si="11"/>
        <v>0</v>
      </c>
      <c r="M335">
        <f>Palacsinták!A335</f>
        <v>0</v>
      </c>
      <c r="N335" t="str">
        <f t="array" ref="N335">IF(M335&lt;&gt;0,MAX(IF(Vásárlás!$C$2:$C$1000=M335,IF(ROW(Vásárlás!$C$2:$C$1000)&lt;=$K$3,IF(Vásárlás!$D$2:$D$1000&gt;0,ROW(Vásárlás!$C$2:$C$1000),0),0))),"")</f>
        <v/>
      </c>
    </row>
    <row r="336" spans="1:14" x14ac:dyDescent="0.25">
      <c r="A336">
        <f ca="1">RANDBETWEEN(1,60*MINUTE('Üzleti adatok'!$B$3))</f>
        <v>166</v>
      </c>
      <c r="B336">
        <f ca="1">Vásárlás!B336</f>
        <v>4</v>
      </c>
      <c r="C336" t="str">
        <f ca="1">Vásárlás!C336</f>
        <v>Lekváros</v>
      </c>
      <c r="D336">
        <f t="array" aca="1" ref="D336" ca="1">INDEX(Palacsinták!$C$2:$C$1000,MATCH(Segéd!C336,Palacsinták!$A$2:$A$1000,0))-((SUM(IF($C$2:C336=C336,$B$2:B336,0))-B336))</f>
        <v>-212</v>
      </c>
      <c r="E336">
        <f ca="1">IF(Segéd!D336&gt;Vásárlás!B336,Vásárlás!B336,MAX(Segéd!D336,0))</f>
        <v>0</v>
      </c>
      <c r="F336" s="2">
        <f ca="1">+(Segéd!E336*'Üzleti adatok'!$B$5)</f>
        <v>0</v>
      </c>
      <c r="G336" s="2">
        <f ca="1">Vásárlás!A337-Vásárlás!A336</f>
        <v>1.1226851851852127E-3</v>
      </c>
      <c r="H336" s="2">
        <f t="shared" ca="1" si="10"/>
        <v>0</v>
      </c>
      <c r="I336" t="b">
        <f t="shared" ca="1" si="11"/>
        <v>0</v>
      </c>
      <c r="M336">
        <f>Palacsinták!A336</f>
        <v>0</v>
      </c>
      <c r="N336" t="str">
        <f t="array" ref="N336">IF(M336&lt;&gt;0,MAX(IF(Vásárlás!$C$2:$C$1000=M336,IF(ROW(Vásárlás!$C$2:$C$1000)&lt;=$K$3,IF(Vásárlás!$D$2:$D$1000&gt;0,ROW(Vásárlás!$C$2:$C$1000),0),0))),"")</f>
        <v/>
      </c>
    </row>
    <row r="337" spans="1:14" x14ac:dyDescent="0.25">
      <c r="A337">
        <f ca="1">RANDBETWEEN(1,60*MINUTE('Üzleti adatok'!$B$3))</f>
        <v>97</v>
      </c>
      <c r="B337">
        <f ca="1">Vásárlás!B337</f>
        <v>1</v>
      </c>
      <c r="C337" t="str">
        <f ca="1">Vásárlás!C337</f>
        <v>Lekváros</v>
      </c>
      <c r="D337">
        <f t="array" aca="1" ref="D337" ca="1">INDEX(Palacsinták!$C$2:$C$1000,MATCH(Segéd!C337,Palacsinták!$A$2:$A$1000,0))-((SUM(IF($C$2:C337=C337,$B$2:B337,0))-B337))</f>
        <v>-216</v>
      </c>
      <c r="E337">
        <f ca="1">IF(Segéd!D337&gt;Vásárlás!B337,Vásárlás!B337,MAX(Segéd!D337,0))</f>
        <v>0</v>
      </c>
      <c r="F337" s="2">
        <f ca="1">+(Segéd!E337*'Üzleti adatok'!$B$5)</f>
        <v>0</v>
      </c>
      <c r="G337" s="2">
        <f ca="1">Vásárlás!A338-Vásárlás!A337</f>
        <v>1.0300925925925686E-3</v>
      </c>
      <c r="H337" s="2">
        <f t="shared" ca="1" si="10"/>
        <v>0</v>
      </c>
      <c r="I337" t="b">
        <f t="shared" ca="1" si="11"/>
        <v>0</v>
      </c>
      <c r="M337">
        <f>Palacsinták!A337</f>
        <v>0</v>
      </c>
      <c r="N337" t="str">
        <f t="array" ref="N337">IF(M337&lt;&gt;0,MAX(IF(Vásárlás!$C$2:$C$1000=M337,IF(ROW(Vásárlás!$C$2:$C$1000)&lt;=$K$3,IF(Vásárlás!$D$2:$D$1000&gt;0,ROW(Vásárlás!$C$2:$C$1000),0),0))),"")</f>
        <v/>
      </c>
    </row>
    <row r="338" spans="1:14" x14ac:dyDescent="0.25">
      <c r="A338">
        <f ca="1">RANDBETWEEN(1,60*MINUTE('Üzleti adatok'!$B$3))</f>
        <v>89</v>
      </c>
      <c r="B338">
        <f ca="1">Vásárlás!B338</f>
        <v>1</v>
      </c>
      <c r="C338" t="str">
        <f ca="1">Vásárlás!C338</f>
        <v>Lekváros</v>
      </c>
      <c r="D338">
        <f t="array" aca="1" ref="D338" ca="1">INDEX(Palacsinták!$C$2:$C$1000,MATCH(Segéd!C338,Palacsinták!$A$2:$A$1000,0))-((SUM(IF($C$2:C338=C338,$B$2:B338,0))-B338))</f>
        <v>-217</v>
      </c>
      <c r="E338">
        <f ca="1">IF(Segéd!D338&gt;Vásárlás!B338,Vásárlás!B338,MAX(Segéd!D338,0))</f>
        <v>0</v>
      </c>
      <c r="F338" s="2">
        <f ca="1">+(Segéd!E338*'Üzleti adatok'!$B$5)</f>
        <v>0</v>
      </c>
      <c r="G338" s="2">
        <f ca="1">Vásárlás!A339-Vásárlás!A338</f>
        <v>8.9120370370365798E-4</v>
      </c>
      <c r="H338" s="2">
        <f t="shared" ca="1" si="10"/>
        <v>0</v>
      </c>
      <c r="I338" t="b">
        <f t="shared" ca="1" si="11"/>
        <v>0</v>
      </c>
      <c r="M338">
        <f>Palacsinták!A338</f>
        <v>0</v>
      </c>
      <c r="N338" t="str">
        <f t="array" ref="N338">IF(M338&lt;&gt;0,MAX(IF(Vásárlás!$C$2:$C$1000=M338,IF(ROW(Vásárlás!$C$2:$C$1000)&lt;=$K$3,IF(Vásárlás!$D$2:$D$1000&gt;0,ROW(Vásárlás!$C$2:$C$1000),0),0))),"")</f>
        <v/>
      </c>
    </row>
    <row r="339" spans="1:14" x14ac:dyDescent="0.25">
      <c r="A339">
        <f ca="1">RANDBETWEEN(1,60*MINUTE('Üzleti adatok'!$B$3))</f>
        <v>77</v>
      </c>
      <c r="B339">
        <f ca="1">Vásárlás!B339</f>
        <v>5</v>
      </c>
      <c r="C339" t="str">
        <f ca="1">Vásárlás!C339</f>
        <v>Lekváros</v>
      </c>
      <c r="D339">
        <f t="array" aca="1" ref="D339" ca="1">INDEX(Palacsinták!$C$2:$C$1000,MATCH(Segéd!C339,Palacsinták!$A$2:$A$1000,0))-((SUM(IF($C$2:C339=C339,$B$2:B339,0))-B339))</f>
        <v>-218</v>
      </c>
      <c r="E339">
        <f ca="1">IF(Segéd!D339&gt;Vásárlás!B339,Vásárlás!B339,MAX(Segéd!D339,0))</f>
        <v>0</v>
      </c>
      <c r="F339" s="2">
        <f ca="1">+(Segéd!E339*'Üzleti adatok'!$B$5)</f>
        <v>0</v>
      </c>
      <c r="G339" s="2">
        <f ca="1">Vásárlás!A340-Vásárlás!A339</f>
        <v>1.9328703703703765E-3</v>
      </c>
      <c r="H339" s="2">
        <f t="shared" ca="1" si="10"/>
        <v>0</v>
      </c>
      <c r="I339" t="b">
        <f t="shared" ca="1" si="11"/>
        <v>0</v>
      </c>
      <c r="M339">
        <f>Palacsinták!A339</f>
        <v>0</v>
      </c>
      <c r="N339" t="str">
        <f t="array" ref="N339">IF(M339&lt;&gt;0,MAX(IF(Vásárlás!$C$2:$C$1000=M339,IF(ROW(Vásárlás!$C$2:$C$1000)&lt;=$K$3,IF(Vásárlás!$D$2:$D$1000&gt;0,ROW(Vásárlás!$C$2:$C$1000),0),0))),"")</f>
        <v/>
      </c>
    </row>
    <row r="340" spans="1:14" x14ac:dyDescent="0.25">
      <c r="A340">
        <f ca="1">RANDBETWEEN(1,60*MINUTE('Üzleti adatok'!$B$3))</f>
        <v>167</v>
      </c>
      <c r="B340">
        <f ca="1">Vásárlás!B340</f>
        <v>1</v>
      </c>
      <c r="C340" t="str">
        <f ca="1">Vásárlás!C340</f>
        <v>Nutellás</v>
      </c>
      <c r="D340">
        <f t="array" aca="1" ref="D340" ca="1">INDEX(Palacsinták!$C$2:$C$1000,MATCH(Segéd!C340,Palacsinták!$A$2:$A$1000,0))-((SUM(IF($C$2:C340=C340,$B$2:B340,0))-B340))</f>
        <v>-262</v>
      </c>
      <c r="E340">
        <f ca="1">IF(Segéd!D340&gt;Vásárlás!B340,Vásárlás!B340,MAX(Segéd!D340,0))</f>
        <v>0</v>
      </c>
      <c r="F340" s="2">
        <f ca="1">+(Segéd!E340*'Üzleti adatok'!$B$5)</f>
        <v>0</v>
      </c>
      <c r="G340" s="2">
        <f ca="1">Vásárlás!A341-Vásárlás!A340</f>
        <v>1.481481481481528E-3</v>
      </c>
      <c r="H340" s="2">
        <f t="shared" ca="1" si="10"/>
        <v>0</v>
      </c>
      <c r="I340" t="b">
        <f t="shared" ca="1" si="11"/>
        <v>0</v>
      </c>
      <c r="M340">
        <f>Palacsinták!A340</f>
        <v>0</v>
      </c>
      <c r="N340" t="str">
        <f t="array" ref="N340">IF(M340&lt;&gt;0,MAX(IF(Vásárlás!$C$2:$C$1000=M340,IF(ROW(Vásárlás!$C$2:$C$1000)&lt;=$K$3,IF(Vásárlás!$D$2:$D$1000&gt;0,ROW(Vásárlás!$C$2:$C$1000),0),0))),"")</f>
        <v/>
      </c>
    </row>
    <row r="341" spans="1:14" x14ac:dyDescent="0.25">
      <c r="A341">
        <f ca="1">RANDBETWEEN(1,60*MINUTE('Üzleti adatok'!$B$3))</f>
        <v>128</v>
      </c>
      <c r="B341">
        <f ca="1">Vásárlás!B341</f>
        <v>5</v>
      </c>
      <c r="C341" t="str">
        <f ca="1">Vásárlás!C341</f>
        <v>Nutellás</v>
      </c>
      <c r="D341">
        <f t="array" aca="1" ref="D341" ca="1">INDEX(Palacsinták!$C$2:$C$1000,MATCH(Segéd!C341,Palacsinták!$A$2:$A$1000,0))-((SUM(IF($C$2:C341=C341,$B$2:B341,0))-B341))</f>
        <v>-263</v>
      </c>
      <c r="E341">
        <f ca="1">IF(Segéd!D341&gt;Vásárlás!B341,Vásárlás!B341,MAX(Segéd!D341,0))</f>
        <v>0</v>
      </c>
      <c r="F341" s="2">
        <f ca="1">+(Segéd!E341*'Üzleti adatok'!$B$5)</f>
        <v>0</v>
      </c>
      <c r="G341" s="2">
        <f ca="1">Vásárlás!A342-Vásárlás!A341</f>
        <v>5.439814814814925E-4</v>
      </c>
      <c r="H341" s="2">
        <f t="shared" ca="1" si="10"/>
        <v>0</v>
      </c>
      <c r="I341" t="b">
        <f t="shared" ca="1" si="11"/>
        <v>0</v>
      </c>
      <c r="M341">
        <f>Palacsinták!A341</f>
        <v>0</v>
      </c>
      <c r="N341" t="str">
        <f t="array" ref="N341">IF(M341&lt;&gt;0,MAX(IF(Vásárlás!$C$2:$C$1000=M341,IF(ROW(Vásárlás!$C$2:$C$1000)&lt;=$K$3,IF(Vásárlás!$D$2:$D$1000&gt;0,ROW(Vásárlás!$C$2:$C$1000),0),0))),"")</f>
        <v/>
      </c>
    </row>
    <row r="342" spans="1:14" x14ac:dyDescent="0.25">
      <c r="A342">
        <f ca="1">RANDBETWEEN(1,60*MINUTE('Üzleti adatok'!$B$3))</f>
        <v>47</v>
      </c>
      <c r="B342">
        <f ca="1">Vásárlás!B342</f>
        <v>4</v>
      </c>
      <c r="C342" t="str">
        <f ca="1">Vásárlás!C342</f>
        <v>Lekváros</v>
      </c>
      <c r="D342">
        <f t="array" aca="1" ref="D342" ca="1">INDEX(Palacsinták!$C$2:$C$1000,MATCH(Segéd!C342,Palacsinták!$A$2:$A$1000,0))-((SUM(IF($C$2:C342=C342,$B$2:B342,0))-B342))</f>
        <v>-223</v>
      </c>
      <c r="E342">
        <f ca="1">IF(Segéd!D342&gt;Vásárlás!B342,Vásárlás!B342,MAX(Segéd!D342,0))</f>
        <v>0</v>
      </c>
      <c r="F342" s="2">
        <f ca="1">+(Segéd!E342*'Üzleti adatok'!$B$5)</f>
        <v>0</v>
      </c>
      <c r="G342" s="2">
        <f ca="1">Vásárlás!A343-Vásárlás!A342</f>
        <v>2.1643518518518201E-3</v>
      </c>
      <c r="H342" s="2">
        <f t="shared" ca="1" si="10"/>
        <v>0</v>
      </c>
      <c r="I342" t="b">
        <f t="shared" ca="1" si="11"/>
        <v>0</v>
      </c>
      <c r="M342">
        <f>Palacsinták!A342</f>
        <v>0</v>
      </c>
      <c r="N342" t="str">
        <f t="array" ref="N342">IF(M342&lt;&gt;0,MAX(IF(Vásárlás!$C$2:$C$1000=M342,IF(ROW(Vásárlás!$C$2:$C$1000)&lt;=$K$3,IF(Vásárlás!$D$2:$D$1000&gt;0,ROW(Vásárlás!$C$2:$C$1000),0),0))),"")</f>
        <v/>
      </c>
    </row>
    <row r="343" spans="1:14" x14ac:dyDescent="0.25">
      <c r="A343">
        <f ca="1">RANDBETWEEN(1,60*MINUTE('Üzleti adatok'!$B$3))</f>
        <v>187</v>
      </c>
      <c r="B343">
        <f ca="1">Vásárlás!B343</f>
        <v>1</v>
      </c>
      <c r="C343" t="str">
        <f ca="1">Vásárlás!C343</f>
        <v>Túrós</v>
      </c>
      <c r="D343">
        <f t="array" aca="1" ref="D343" ca="1">INDEX(Palacsinták!$C$2:$C$1000,MATCH(Segéd!C343,Palacsinták!$A$2:$A$1000,0))-((SUM(IF($C$2:C343=C343,$B$2:B343,0))-B343))</f>
        <v>-369</v>
      </c>
      <c r="E343">
        <f ca="1">IF(Segéd!D343&gt;Vásárlás!B343,Vásárlás!B343,MAX(Segéd!D343,0))</f>
        <v>0</v>
      </c>
      <c r="F343" s="2">
        <f ca="1">+(Segéd!E343*'Üzleti adatok'!$B$5)</f>
        <v>0</v>
      </c>
      <c r="G343" s="2">
        <f ca="1">Vásárlás!A344-Vásárlás!A343</f>
        <v>1.3194444444444287E-3</v>
      </c>
      <c r="H343" s="2">
        <f t="shared" ca="1" si="10"/>
        <v>0</v>
      </c>
      <c r="I343" t="b">
        <f t="shared" ca="1" si="11"/>
        <v>0</v>
      </c>
      <c r="M343">
        <f>Palacsinták!A343</f>
        <v>0</v>
      </c>
      <c r="N343" t="str">
        <f t="array" ref="N343">IF(M343&lt;&gt;0,MAX(IF(Vásárlás!$C$2:$C$1000=M343,IF(ROW(Vásárlás!$C$2:$C$1000)&lt;=$K$3,IF(Vásárlás!$D$2:$D$1000&gt;0,ROW(Vásárlás!$C$2:$C$1000),0),0))),"")</f>
        <v/>
      </c>
    </row>
    <row r="344" spans="1:14" x14ac:dyDescent="0.25">
      <c r="A344">
        <f ca="1">RANDBETWEEN(1,60*MINUTE('Üzleti adatok'!$B$3))</f>
        <v>114</v>
      </c>
      <c r="B344">
        <f ca="1">Vásárlás!B344</f>
        <v>1</v>
      </c>
      <c r="C344" t="str">
        <f ca="1">Vásárlás!C344</f>
        <v>Nutellás</v>
      </c>
      <c r="D344">
        <f t="array" aca="1" ref="D344" ca="1">INDEX(Palacsinták!$C$2:$C$1000,MATCH(Segéd!C344,Palacsinták!$A$2:$A$1000,0))-((SUM(IF($C$2:C344=C344,$B$2:B344,0))-B344))</f>
        <v>-268</v>
      </c>
      <c r="E344">
        <f ca="1">IF(Segéd!D344&gt;Vásárlás!B344,Vásárlás!B344,MAX(Segéd!D344,0))</f>
        <v>0</v>
      </c>
      <c r="F344" s="2">
        <f ca="1">+(Segéd!E344*'Üzleti adatok'!$B$5)</f>
        <v>0</v>
      </c>
      <c r="G344" s="2">
        <f ca="1">Vásárlás!A345-Vásárlás!A344</f>
        <v>2.5462962962963243E-4</v>
      </c>
      <c r="H344" s="2">
        <f t="shared" ca="1" si="10"/>
        <v>0</v>
      </c>
      <c r="I344" t="b">
        <f t="shared" ca="1" si="11"/>
        <v>0</v>
      </c>
      <c r="M344">
        <f>Palacsinták!A344</f>
        <v>0</v>
      </c>
      <c r="N344" t="str">
        <f t="array" ref="N344">IF(M344&lt;&gt;0,MAX(IF(Vásárlás!$C$2:$C$1000=M344,IF(ROW(Vásárlás!$C$2:$C$1000)&lt;=$K$3,IF(Vásárlás!$D$2:$D$1000&gt;0,ROW(Vásárlás!$C$2:$C$1000),0),0))),"")</f>
        <v/>
      </c>
    </row>
    <row r="345" spans="1:14" x14ac:dyDescent="0.25">
      <c r="A345">
        <f ca="1">RANDBETWEEN(1,60*MINUTE('Üzleti adatok'!$B$3))</f>
        <v>22</v>
      </c>
      <c r="B345">
        <f ca="1">Vásárlás!B345</f>
        <v>5</v>
      </c>
      <c r="C345" t="str">
        <f ca="1">Vásárlás!C345</f>
        <v>Túrós</v>
      </c>
      <c r="D345">
        <f t="array" aca="1" ref="D345" ca="1">INDEX(Palacsinták!$C$2:$C$1000,MATCH(Segéd!C345,Palacsinták!$A$2:$A$1000,0))-((SUM(IF($C$2:C345=C345,$B$2:B345,0))-B345))</f>
        <v>-370</v>
      </c>
      <c r="E345">
        <f ca="1">IF(Segéd!D345&gt;Vásárlás!B345,Vásárlás!B345,MAX(Segéd!D345,0))</f>
        <v>0</v>
      </c>
      <c r="F345" s="2">
        <f ca="1">+(Segéd!E345*'Üzleti adatok'!$B$5)</f>
        <v>0</v>
      </c>
      <c r="G345" s="2">
        <f ca="1">Vásárlás!A346-Vásárlás!A345</f>
        <v>2.5810185185185519E-3</v>
      </c>
      <c r="H345" s="2">
        <f t="shared" ca="1" si="10"/>
        <v>0</v>
      </c>
      <c r="I345" t="b">
        <f t="shared" ca="1" si="11"/>
        <v>0</v>
      </c>
      <c r="M345">
        <f>Palacsinták!A345</f>
        <v>0</v>
      </c>
      <c r="N345" t="str">
        <f t="array" ref="N345">IF(M345&lt;&gt;0,MAX(IF(Vásárlás!$C$2:$C$1000=M345,IF(ROW(Vásárlás!$C$2:$C$1000)&lt;=$K$3,IF(Vásárlás!$D$2:$D$1000&gt;0,ROW(Vásárlás!$C$2:$C$1000),0),0))),"")</f>
        <v/>
      </c>
    </row>
    <row r="346" spans="1:14" x14ac:dyDescent="0.25">
      <c r="A346">
        <f ca="1">RANDBETWEEN(1,60*MINUTE('Üzleti adatok'!$B$3))</f>
        <v>223</v>
      </c>
      <c r="B346">
        <f ca="1">Vásárlás!B346</f>
        <v>1</v>
      </c>
      <c r="C346" t="str">
        <f ca="1">Vásárlás!C346</f>
        <v>Lekváros</v>
      </c>
      <c r="D346">
        <f t="array" aca="1" ref="D346" ca="1">INDEX(Palacsinták!$C$2:$C$1000,MATCH(Segéd!C346,Palacsinták!$A$2:$A$1000,0))-((SUM(IF($C$2:C346=C346,$B$2:B346,0))-B346))</f>
        <v>-227</v>
      </c>
      <c r="E346">
        <f ca="1">IF(Segéd!D346&gt;Vásárlás!B346,Vásárlás!B346,MAX(Segéd!D346,0))</f>
        <v>0</v>
      </c>
      <c r="F346" s="2">
        <f ca="1">+(Segéd!E346*'Üzleti adatok'!$B$5)</f>
        <v>0</v>
      </c>
      <c r="G346" s="2">
        <f ca="1">Vásárlás!A347-Vásárlás!A346</f>
        <v>4.1666666666662078E-4</v>
      </c>
      <c r="H346" s="2">
        <f t="shared" ca="1" si="10"/>
        <v>0</v>
      </c>
      <c r="I346" t="b">
        <f t="shared" ca="1" si="11"/>
        <v>0</v>
      </c>
      <c r="M346">
        <f>Palacsinták!A346</f>
        <v>0</v>
      </c>
      <c r="N346" t="str">
        <f t="array" ref="N346">IF(M346&lt;&gt;0,MAX(IF(Vásárlás!$C$2:$C$1000=M346,IF(ROW(Vásárlás!$C$2:$C$1000)&lt;=$K$3,IF(Vásárlás!$D$2:$D$1000&gt;0,ROW(Vásárlás!$C$2:$C$1000),0),0))),"")</f>
        <v/>
      </c>
    </row>
    <row r="347" spans="1:14" x14ac:dyDescent="0.25">
      <c r="A347">
        <f ca="1">RANDBETWEEN(1,60*MINUTE('Üzleti adatok'!$B$3))</f>
        <v>36</v>
      </c>
      <c r="B347">
        <f ca="1">Vásárlás!B347</f>
        <v>2</v>
      </c>
      <c r="C347" t="str">
        <f ca="1">Vásárlás!C347</f>
        <v>Lekváros</v>
      </c>
      <c r="D347">
        <f t="array" aca="1" ref="D347" ca="1">INDEX(Palacsinták!$C$2:$C$1000,MATCH(Segéd!C347,Palacsinták!$A$2:$A$1000,0))-((SUM(IF($C$2:C347=C347,$B$2:B347,0))-B347))</f>
        <v>-228</v>
      </c>
      <c r="E347">
        <f ca="1">IF(Segéd!D347&gt;Vásárlás!B347,Vásárlás!B347,MAX(Segéd!D347,0))</f>
        <v>0</v>
      </c>
      <c r="F347" s="2">
        <f ca="1">+(Segéd!E347*'Üzleti adatok'!$B$5)</f>
        <v>0</v>
      </c>
      <c r="G347" s="2">
        <f ca="1">Vásárlás!A348-Vásárlás!A347</f>
        <v>2.0717592592592871E-3</v>
      </c>
      <c r="H347" s="2">
        <f t="shared" ca="1" si="10"/>
        <v>0</v>
      </c>
      <c r="I347" t="b">
        <f t="shared" ca="1" si="11"/>
        <v>0</v>
      </c>
      <c r="M347">
        <f>Palacsinták!A347</f>
        <v>0</v>
      </c>
      <c r="N347" t="str">
        <f t="array" ref="N347">IF(M347&lt;&gt;0,MAX(IF(Vásárlás!$C$2:$C$1000=M347,IF(ROW(Vásárlás!$C$2:$C$1000)&lt;=$K$3,IF(Vásárlás!$D$2:$D$1000&gt;0,ROW(Vásárlás!$C$2:$C$1000),0),0))),"")</f>
        <v/>
      </c>
    </row>
    <row r="348" spans="1:14" x14ac:dyDescent="0.25">
      <c r="A348">
        <f ca="1">RANDBETWEEN(1,60*MINUTE('Üzleti adatok'!$B$3))</f>
        <v>179</v>
      </c>
      <c r="B348">
        <f ca="1">Vásárlás!B348</f>
        <v>4</v>
      </c>
      <c r="C348" t="str">
        <f ca="1">Vásárlás!C348</f>
        <v>Nutellás</v>
      </c>
      <c r="D348">
        <f t="array" aca="1" ref="D348" ca="1">INDEX(Palacsinták!$C$2:$C$1000,MATCH(Segéd!C348,Palacsinták!$A$2:$A$1000,0))-((SUM(IF($C$2:C348=C348,$B$2:B348,0))-B348))</f>
        <v>-269</v>
      </c>
      <c r="E348">
        <f ca="1">IF(Segéd!D348&gt;Vásárlás!B348,Vásárlás!B348,MAX(Segéd!D348,0))</f>
        <v>0</v>
      </c>
      <c r="F348" s="2">
        <f ca="1">+(Segéd!E348*'Üzleti adatok'!$B$5)</f>
        <v>0</v>
      </c>
      <c r="G348" s="2">
        <f ca="1">Vásárlás!A349-Vásárlás!A348</f>
        <v>2.1064814814815147E-3</v>
      </c>
      <c r="H348" s="2">
        <f t="shared" ca="1" si="10"/>
        <v>0</v>
      </c>
      <c r="I348" t="b">
        <f t="shared" ca="1" si="11"/>
        <v>0</v>
      </c>
      <c r="M348">
        <f>Palacsinták!A348</f>
        <v>0</v>
      </c>
      <c r="N348" t="str">
        <f t="array" ref="N348">IF(M348&lt;&gt;0,MAX(IF(Vásárlás!$C$2:$C$1000=M348,IF(ROW(Vásárlás!$C$2:$C$1000)&lt;=$K$3,IF(Vásárlás!$D$2:$D$1000&gt;0,ROW(Vásárlás!$C$2:$C$1000),0),0))),"")</f>
        <v/>
      </c>
    </row>
    <row r="349" spans="1:14" x14ac:dyDescent="0.25">
      <c r="A349">
        <f ca="1">RANDBETWEEN(1,60*MINUTE('Üzleti adatok'!$B$3))</f>
        <v>182</v>
      </c>
      <c r="B349">
        <f ca="1">Vásárlás!B349</f>
        <v>2</v>
      </c>
      <c r="C349" t="str">
        <f ca="1">Vásárlás!C349</f>
        <v>Lekváros</v>
      </c>
      <c r="D349">
        <f t="array" aca="1" ref="D349" ca="1">INDEX(Palacsinták!$C$2:$C$1000,MATCH(Segéd!C349,Palacsinták!$A$2:$A$1000,0))-((SUM(IF($C$2:C349=C349,$B$2:B349,0))-B349))</f>
        <v>-230</v>
      </c>
      <c r="E349">
        <f ca="1">IF(Segéd!D349&gt;Vásárlás!B349,Vásárlás!B349,MAX(Segéd!D349,0))</f>
        <v>0</v>
      </c>
      <c r="F349" s="2">
        <f ca="1">+(Segéd!E349*'Üzleti adatok'!$B$5)</f>
        <v>0</v>
      </c>
      <c r="G349" s="2">
        <f ca="1">Vásárlás!A350-Vásárlás!A349</f>
        <v>2.569444444444402E-3</v>
      </c>
      <c r="H349" s="2">
        <f t="shared" ca="1" si="10"/>
        <v>0</v>
      </c>
      <c r="I349" t="b">
        <f t="shared" ca="1" si="11"/>
        <v>0</v>
      </c>
      <c r="M349">
        <f>Palacsinták!A349</f>
        <v>0</v>
      </c>
      <c r="N349" t="str">
        <f t="array" ref="N349">IF(M349&lt;&gt;0,MAX(IF(Vásárlás!$C$2:$C$1000=M349,IF(ROW(Vásárlás!$C$2:$C$1000)&lt;=$K$3,IF(Vásárlás!$D$2:$D$1000&gt;0,ROW(Vásárlás!$C$2:$C$1000),0),0))),"")</f>
        <v/>
      </c>
    </row>
    <row r="350" spans="1:14" x14ac:dyDescent="0.25">
      <c r="A350">
        <f ca="1">RANDBETWEEN(1,60*MINUTE('Üzleti adatok'!$B$3))</f>
        <v>222</v>
      </c>
      <c r="B350">
        <f ca="1">Vásárlás!B350</f>
        <v>4</v>
      </c>
      <c r="C350" t="str">
        <f ca="1">Vásárlás!C350</f>
        <v>Nutellás</v>
      </c>
      <c r="D350">
        <f t="array" aca="1" ref="D350" ca="1">INDEX(Palacsinták!$C$2:$C$1000,MATCH(Segéd!C350,Palacsinták!$A$2:$A$1000,0))-((SUM(IF($C$2:C350=C350,$B$2:B350,0))-B350))</f>
        <v>-273</v>
      </c>
      <c r="E350">
        <f ca="1">IF(Segéd!D350&gt;Vásárlás!B350,Vásárlás!B350,MAX(Segéd!D350,0))</f>
        <v>0</v>
      </c>
      <c r="F350" s="2">
        <f ca="1">+(Segéd!E350*'Üzleti adatok'!$B$5)</f>
        <v>0</v>
      </c>
      <c r="G350" s="2">
        <f ca="1">Vásárlás!A351-Vásárlás!A350</f>
        <v>3.0208333333333615E-3</v>
      </c>
      <c r="H350" s="2">
        <f t="shared" ca="1" si="10"/>
        <v>0</v>
      </c>
      <c r="I350" t="b">
        <f t="shared" ca="1" si="11"/>
        <v>0</v>
      </c>
      <c r="M350">
        <f>Palacsinták!A350</f>
        <v>0</v>
      </c>
      <c r="N350" t="str">
        <f t="array" ref="N350">IF(M350&lt;&gt;0,MAX(IF(Vásárlás!$C$2:$C$1000=M350,IF(ROW(Vásárlás!$C$2:$C$1000)&lt;=$K$3,IF(Vásárlás!$D$2:$D$1000&gt;0,ROW(Vásárlás!$C$2:$C$1000),0),0))),"")</f>
        <v/>
      </c>
    </row>
    <row r="351" spans="1:14" x14ac:dyDescent="0.25">
      <c r="A351">
        <f ca="1">RANDBETWEEN(1,60*MINUTE('Üzleti adatok'!$B$3))</f>
        <v>261</v>
      </c>
      <c r="B351">
        <f ca="1">Vásárlás!B351</f>
        <v>2</v>
      </c>
      <c r="C351" t="str">
        <f ca="1">Vásárlás!C351</f>
        <v>Nutellás</v>
      </c>
      <c r="D351">
        <f t="array" aca="1" ref="D351" ca="1">INDEX(Palacsinták!$C$2:$C$1000,MATCH(Segéd!C351,Palacsinták!$A$2:$A$1000,0))-((SUM(IF($C$2:C351=C351,$B$2:B351,0))-B351))</f>
        <v>-277</v>
      </c>
      <c r="E351">
        <f ca="1">IF(Segéd!D351&gt;Vásárlás!B351,Vásárlás!B351,MAX(Segéd!D351,0))</f>
        <v>0</v>
      </c>
      <c r="F351" s="2">
        <f ca="1">+(Segéd!E351*'Üzleti adatok'!$B$5)</f>
        <v>0</v>
      </c>
      <c r="G351" s="2">
        <f ca="1">Vásárlás!A352-Vásárlás!A351</f>
        <v>3.4259259259259434E-3</v>
      </c>
      <c r="H351" s="2">
        <f t="shared" ca="1" si="10"/>
        <v>0</v>
      </c>
      <c r="I351" t="b">
        <f t="shared" ca="1" si="11"/>
        <v>0</v>
      </c>
      <c r="M351">
        <f>Palacsinták!A351</f>
        <v>0</v>
      </c>
      <c r="N351" t="str">
        <f t="array" ref="N351">IF(M351&lt;&gt;0,MAX(IF(Vásárlás!$C$2:$C$1000=M351,IF(ROW(Vásárlás!$C$2:$C$1000)&lt;=$K$3,IF(Vásárlás!$D$2:$D$1000&gt;0,ROW(Vásárlás!$C$2:$C$1000),0),0))),"")</f>
        <v/>
      </c>
    </row>
    <row r="352" spans="1:14" x14ac:dyDescent="0.25">
      <c r="A352">
        <f ca="1">RANDBETWEEN(1,60*MINUTE('Üzleti adatok'!$B$3))</f>
        <v>296</v>
      </c>
      <c r="B352">
        <f ca="1">Vásárlás!B352</f>
        <v>1</v>
      </c>
      <c r="C352" t="str">
        <f ca="1">Vásárlás!C352</f>
        <v>Túrós</v>
      </c>
      <c r="D352">
        <f t="array" aca="1" ref="D352" ca="1">INDEX(Palacsinták!$C$2:$C$1000,MATCH(Segéd!C352,Palacsinták!$A$2:$A$1000,0))-((SUM(IF($C$2:C352=C352,$B$2:B352,0))-B352))</f>
        <v>-375</v>
      </c>
      <c r="E352">
        <f ca="1">IF(Segéd!D352&gt;Vásárlás!B352,Vásárlás!B352,MAX(Segéd!D352,0))</f>
        <v>0</v>
      </c>
      <c r="F352" s="2">
        <f ca="1">+(Segéd!E352*'Üzleti adatok'!$B$5)</f>
        <v>0</v>
      </c>
      <c r="G352" s="2">
        <f ca="1">Vásárlás!A353-Vásárlás!A352</f>
        <v>2.9976851851851727E-3</v>
      </c>
      <c r="H352" s="2">
        <f t="shared" ca="1" si="10"/>
        <v>0</v>
      </c>
      <c r="I352" t="b">
        <f t="shared" ca="1" si="11"/>
        <v>0</v>
      </c>
      <c r="M352">
        <f>Palacsinták!A352</f>
        <v>0</v>
      </c>
      <c r="N352" t="str">
        <f t="array" ref="N352">IF(M352&lt;&gt;0,MAX(IF(Vásárlás!$C$2:$C$1000=M352,IF(ROW(Vásárlás!$C$2:$C$1000)&lt;=$K$3,IF(Vásárlás!$D$2:$D$1000&gt;0,ROW(Vásárlás!$C$2:$C$1000),0),0))),"")</f>
        <v/>
      </c>
    </row>
    <row r="353" spans="1:14" x14ac:dyDescent="0.25">
      <c r="A353">
        <f ca="1">RANDBETWEEN(1,60*MINUTE('Üzleti adatok'!$B$3))</f>
        <v>259</v>
      </c>
      <c r="B353">
        <f ca="1">Vásárlás!B353</f>
        <v>3</v>
      </c>
      <c r="C353" t="str">
        <f ca="1">Vásárlás!C353</f>
        <v>Nutellás</v>
      </c>
      <c r="D353">
        <f t="array" aca="1" ref="D353" ca="1">INDEX(Palacsinták!$C$2:$C$1000,MATCH(Segéd!C353,Palacsinták!$A$2:$A$1000,0))-((SUM(IF($C$2:C353=C353,$B$2:B353,0))-B353))</f>
        <v>-279</v>
      </c>
      <c r="E353">
        <f ca="1">IF(Segéd!D353&gt;Vásárlás!B353,Vásárlás!B353,MAX(Segéd!D353,0))</f>
        <v>0</v>
      </c>
      <c r="F353" s="2">
        <f ca="1">+(Segéd!E353*'Üzleti adatok'!$B$5)</f>
        <v>0</v>
      </c>
      <c r="G353" s="2">
        <f ca="1">Vásárlás!A354-Vásárlás!A353</f>
        <v>1.96759259259216E-4</v>
      </c>
      <c r="H353" s="2">
        <f t="shared" ca="1" si="10"/>
        <v>0</v>
      </c>
      <c r="I353" t="b">
        <f t="shared" ca="1" si="11"/>
        <v>0</v>
      </c>
      <c r="M353">
        <f>Palacsinták!A353</f>
        <v>0</v>
      </c>
      <c r="N353" t="str">
        <f t="array" ref="N353">IF(M353&lt;&gt;0,MAX(IF(Vásárlás!$C$2:$C$1000=M353,IF(ROW(Vásárlás!$C$2:$C$1000)&lt;=$K$3,IF(Vásárlás!$D$2:$D$1000&gt;0,ROW(Vásárlás!$C$2:$C$1000),0),0))),"")</f>
        <v/>
      </c>
    </row>
    <row r="354" spans="1:14" x14ac:dyDescent="0.25">
      <c r="A354">
        <f ca="1">RANDBETWEEN(1,60*MINUTE('Üzleti adatok'!$B$3))</f>
        <v>17</v>
      </c>
      <c r="B354">
        <f ca="1">Vásárlás!B354</f>
        <v>5</v>
      </c>
      <c r="C354" t="str">
        <f ca="1">Vásárlás!C354</f>
        <v>Túrós</v>
      </c>
      <c r="D354">
        <f t="array" aca="1" ref="D354" ca="1">INDEX(Palacsinták!$C$2:$C$1000,MATCH(Segéd!C354,Palacsinták!$A$2:$A$1000,0))-((SUM(IF($C$2:C354=C354,$B$2:B354,0))-B354))</f>
        <v>-376</v>
      </c>
      <c r="E354">
        <f ca="1">IF(Segéd!D354&gt;Vásárlás!B354,Vásárlás!B354,MAX(Segéd!D354,0))</f>
        <v>0</v>
      </c>
      <c r="F354" s="2">
        <f ca="1">+(Segéd!E354*'Üzleti adatok'!$B$5)</f>
        <v>0</v>
      </c>
      <c r="G354" s="2">
        <f ca="1">Vásárlás!A355-Vásárlás!A354</f>
        <v>2.3148148148188774E-5</v>
      </c>
      <c r="H354" s="2">
        <f t="shared" ca="1" si="10"/>
        <v>0</v>
      </c>
      <c r="I354" t="b">
        <f t="shared" ca="1" si="11"/>
        <v>0</v>
      </c>
      <c r="M354">
        <f>Palacsinták!A354</f>
        <v>0</v>
      </c>
      <c r="N354" t="str">
        <f t="array" ref="N354">IF(M354&lt;&gt;0,MAX(IF(Vásárlás!$C$2:$C$1000=M354,IF(ROW(Vásárlás!$C$2:$C$1000)&lt;=$K$3,IF(Vásárlás!$D$2:$D$1000&gt;0,ROW(Vásárlás!$C$2:$C$1000),0),0))),"")</f>
        <v/>
      </c>
    </row>
    <row r="355" spans="1:14" x14ac:dyDescent="0.25">
      <c r="A355">
        <f ca="1">RANDBETWEEN(1,60*MINUTE('Üzleti adatok'!$B$3))</f>
        <v>2</v>
      </c>
      <c r="B355">
        <f ca="1">Vásárlás!B355</f>
        <v>5</v>
      </c>
      <c r="C355" t="str">
        <f ca="1">Vásárlás!C355</f>
        <v>Nutellás</v>
      </c>
      <c r="D355">
        <f t="array" aca="1" ref="D355" ca="1">INDEX(Palacsinták!$C$2:$C$1000,MATCH(Segéd!C355,Palacsinták!$A$2:$A$1000,0))-((SUM(IF($C$2:C355=C355,$B$2:B355,0))-B355))</f>
        <v>-282</v>
      </c>
      <c r="E355">
        <f ca="1">IF(Segéd!D355&gt;Vásárlás!B355,Vásárlás!B355,MAX(Segéd!D355,0))</f>
        <v>0</v>
      </c>
      <c r="F355" s="2">
        <f ca="1">+(Segéd!E355*'Üzleti adatok'!$B$5)</f>
        <v>0</v>
      </c>
      <c r="G355" s="2">
        <f ca="1">Vásárlás!A356-Vásárlás!A355</f>
        <v>2.0254629629629095E-3</v>
      </c>
      <c r="H355" s="2">
        <f t="shared" ca="1" si="10"/>
        <v>0</v>
      </c>
      <c r="I355" t="b">
        <f t="shared" ca="1" si="11"/>
        <v>0</v>
      </c>
      <c r="M355">
        <f>Palacsinták!A355</f>
        <v>0</v>
      </c>
      <c r="N355" t="str">
        <f t="array" ref="N355">IF(M355&lt;&gt;0,MAX(IF(Vásárlás!$C$2:$C$1000=M355,IF(ROW(Vásárlás!$C$2:$C$1000)&lt;=$K$3,IF(Vásárlás!$D$2:$D$1000&gt;0,ROW(Vásárlás!$C$2:$C$1000),0),0))),"")</f>
        <v/>
      </c>
    </row>
    <row r="356" spans="1:14" x14ac:dyDescent="0.25">
      <c r="A356">
        <f ca="1">RANDBETWEEN(1,60*MINUTE('Üzleti adatok'!$B$3))</f>
        <v>175</v>
      </c>
      <c r="B356">
        <f ca="1">Vásárlás!B356</f>
        <v>1</v>
      </c>
      <c r="C356" t="str">
        <f ca="1">Vásárlás!C356</f>
        <v>Túrós</v>
      </c>
      <c r="D356">
        <f t="array" aca="1" ref="D356" ca="1">INDEX(Palacsinták!$C$2:$C$1000,MATCH(Segéd!C356,Palacsinták!$A$2:$A$1000,0))-((SUM(IF($C$2:C356=C356,$B$2:B356,0))-B356))</f>
        <v>-381</v>
      </c>
      <c r="E356">
        <f ca="1">IF(Segéd!D356&gt;Vásárlás!B356,Vásárlás!B356,MAX(Segéd!D356,0))</f>
        <v>0</v>
      </c>
      <c r="F356" s="2">
        <f ca="1">+(Segéd!E356*'Üzleti adatok'!$B$5)</f>
        <v>0</v>
      </c>
      <c r="G356" s="2">
        <f ca="1">Vásárlás!A357-Vásárlás!A356</f>
        <v>2.8009259259259567E-3</v>
      </c>
      <c r="H356" s="2">
        <f t="shared" ca="1" si="10"/>
        <v>0</v>
      </c>
      <c r="I356" t="b">
        <f t="shared" ca="1" si="11"/>
        <v>0</v>
      </c>
      <c r="M356">
        <f>Palacsinták!A356</f>
        <v>0</v>
      </c>
      <c r="N356" t="str">
        <f t="array" ref="N356">IF(M356&lt;&gt;0,MAX(IF(Vásárlás!$C$2:$C$1000=M356,IF(ROW(Vásárlás!$C$2:$C$1000)&lt;=$K$3,IF(Vásárlás!$D$2:$D$1000&gt;0,ROW(Vásárlás!$C$2:$C$1000),0),0))),"")</f>
        <v/>
      </c>
    </row>
    <row r="357" spans="1:14" x14ac:dyDescent="0.25">
      <c r="A357">
        <f ca="1">RANDBETWEEN(1,60*MINUTE('Üzleti adatok'!$B$3))</f>
        <v>242</v>
      </c>
      <c r="B357">
        <f ca="1">Vásárlás!B357</f>
        <v>2</v>
      </c>
      <c r="C357" t="str">
        <f ca="1">Vásárlás!C357</f>
        <v>Nutellás</v>
      </c>
      <c r="D357">
        <f t="array" aca="1" ref="D357" ca="1">INDEX(Palacsinták!$C$2:$C$1000,MATCH(Segéd!C357,Palacsinták!$A$2:$A$1000,0))-((SUM(IF($C$2:C357=C357,$B$2:B357,0))-B357))</f>
        <v>-287</v>
      </c>
      <c r="E357">
        <f ca="1">IF(Segéd!D357&gt;Vásárlás!B357,Vásárlás!B357,MAX(Segéd!D357,0))</f>
        <v>0</v>
      </c>
      <c r="F357" s="2">
        <f ca="1">+(Segéd!E357*'Üzleti adatok'!$B$5)</f>
        <v>0</v>
      </c>
      <c r="G357" s="2">
        <f ca="1">Vásárlás!A358-Vásárlás!A357</f>
        <v>1.0648148148147962E-3</v>
      </c>
      <c r="H357" s="2">
        <f t="shared" ca="1" si="10"/>
        <v>0</v>
      </c>
      <c r="I357" t="b">
        <f t="shared" ca="1" si="11"/>
        <v>0</v>
      </c>
      <c r="M357">
        <f>Palacsinták!A357</f>
        <v>0</v>
      </c>
      <c r="N357" t="str">
        <f t="array" ref="N357">IF(M357&lt;&gt;0,MAX(IF(Vásárlás!$C$2:$C$1000=M357,IF(ROW(Vásárlás!$C$2:$C$1000)&lt;=$K$3,IF(Vásárlás!$D$2:$D$1000&gt;0,ROW(Vásárlás!$C$2:$C$1000),0),0))),"")</f>
        <v/>
      </c>
    </row>
    <row r="358" spans="1:14" x14ac:dyDescent="0.25">
      <c r="A358">
        <f ca="1">RANDBETWEEN(1,60*MINUTE('Üzleti adatok'!$B$3))</f>
        <v>92</v>
      </c>
      <c r="B358">
        <f ca="1">Vásárlás!B358</f>
        <v>5</v>
      </c>
      <c r="C358" t="str">
        <f ca="1">Vásárlás!C358</f>
        <v>Nutellás</v>
      </c>
      <c r="D358">
        <f t="array" aca="1" ref="D358" ca="1">INDEX(Palacsinták!$C$2:$C$1000,MATCH(Segéd!C358,Palacsinták!$A$2:$A$1000,0))-((SUM(IF($C$2:C358=C358,$B$2:B358,0))-B358))</f>
        <v>-289</v>
      </c>
      <c r="E358">
        <f ca="1">IF(Segéd!D358&gt;Vásárlás!B358,Vásárlás!B358,MAX(Segéd!D358,0))</f>
        <v>0</v>
      </c>
      <c r="F358" s="2">
        <f ca="1">+(Segéd!E358*'Üzleti adatok'!$B$5)</f>
        <v>0</v>
      </c>
      <c r="G358" s="2">
        <f ca="1">Vásárlás!A359-Vásárlás!A358</f>
        <v>2.6157407407406685E-3</v>
      </c>
      <c r="H358" s="2">
        <f t="shared" ca="1" si="10"/>
        <v>0</v>
      </c>
      <c r="I358" t="b">
        <f t="shared" ca="1" si="11"/>
        <v>0</v>
      </c>
      <c r="M358">
        <f>Palacsinták!A358</f>
        <v>0</v>
      </c>
      <c r="N358" t="str">
        <f t="array" ref="N358">IF(M358&lt;&gt;0,MAX(IF(Vásárlás!$C$2:$C$1000=M358,IF(ROW(Vásárlás!$C$2:$C$1000)&lt;=$K$3,IF(Vásárlás!$D$2:$D$1000&gt;0,ROW(Vásárlás!$C$2:$C$1000),0),0))),"")</f>
        <v/>
      </c>
    </row>
    <row r="359" spans="1:14" x14ac:dyDescent="0.25">
      <c r="A359">
        <f ca="1">RANDBETWEEN(1,60*MINUTE('Üzleti adatok'!$B$3))</f>
        <v>226</v>
      </c>
      <c r="B359">
        <f ca="1">Vásárlás!B359</f>
        <v>3</v>
      </c>
      <c r="C359" t="str">
        <f ca="1">Vásárlás!C359</f>
        <v>Túrós</v>
      </c>
      <c r="D359">
        <f t="array" aca="1" ref="D359" ca="1">INDEX(Palacsinták!$C$2:$C$1000,MATCH(Segéd!C359,Palacsinták!$A$2:$A$1000,0))-((SUM(IF($C$2:C359=C359,$B$2:B359,0))-B359))</f>
        <v>-382</v>
      </c>
      <c r="E359">
        <f ca="1">IF(Segéd!D359&gt;Vásárlás!B359,Vásárlás!B359,MAX(Segéd!D359,0))</f>
        <v>0</v>
      </c>
      <c r="F359" s="2">
        <f ca="1">+(Segéd!E359*'Üzleti adatok'!$B$5)</f>
        <v>0</v>
      </c>
      <c r="G359" s="2">
        <f ca="1">Vásárlás!A360-Vásárlás!A359</f>
        <v>3.46064814814806E-3</v>
      </c>
      <c r="H359" s="2">
        <f t="shared" ca="1" si="10"/>
        <v>0</v>
      </c>
      <c r="I359" t="b">
        <f t="shared" ca="1" si="11"/>
        <v>0</v>
      </c>
      <c r="M359">
        <f>Palacsinták!A359</f>
        <v>0</v>
      </c>
      <c r="N359" t="str">
        <f t="array" ref="N359">IF(M359&lt;&gt;0,MAX(IF(Vásárlás!$C$2:$C$1000=M359,IF(ROW(Vásárlás!$C$2:$C$1000)&lt;=$K$3,IF(Vásárlás!$D$2:$D$1000&gt;0,ROW(Vásárlás!$C$2:$C$1000),0),0))),"")</f>
        <v/>
      </c>
    </row>
    <row r="360" spans="1:14" x14ac:dyDescent="0.25">
      <c r="A360">
        <f ca="1">RANDBETWEEN(1,60*MINUTE('Üzleti adatok'!$B$3))</f>
        <v>299</v>
      </c>
      <c r="B360">
        <f ca="1">Vásárlás!B360</f>
        <v>4</v>
      </c>
      <c r="C360" t="str">
        <f ca="1">Vásárlás!C360</f>
        <v>Nutellás</v>
      </c>
      <c r="D360">
        <f t="array" aca="1" ref="D360" ca="1">INDEX(Palacsinták!$C$2:$C$1000,MATCH(Segéd!C360,Palacsinták!$A$2:$A$1000,0))-((SUM(IF($C$2:C360=C360,$B$2:B360,0))-B360))</f>
        <v>-294</v>
      </c>
      <c r="E360">
        <f ca="1">IF(Segéd!D360&gt;Vásárlás!B360,Vásárlás!B360,MAX(Segéd!D360,0))</f>
        <v>0</v>
      </c>
      <c r="F360" s="2">
        <f ca="1">+(Segéd!E360*'Üzleti adatok'!$B$5)</f>
        <v>0</v>
      </c>
      <c r="G360" s="2">
        <f ca="1">Vásárlás!A361-Vásárlás!A360</f>
        <v>7.1759259259263075E-4</v>
      </c>
      <c r="H360" s="2">
        <f t="shared" ca="1" si="10"/>
        <v>0</v>
      </c>
      <c r="I360" t="b">
        <f t="shared" ca="1" si="11"/>
        <v>0</v>
      </c>
      <c r="M360">
        <f>Palacsinták!A360</f>
        <v>0</v>
      </c>
      <c r="N360" t="str">
        <f t="array" ref="N360">IF(M360&lt;&gt;0,MAX(IF(Vásárlás!$C$2:$C$1000=M360,IF(ROW(Vásárlás!$C$2:$C$1000)&lt;=$K$3,IF(Vásárlás!$D$2:$D$1000&gt;0,ROW(Vásárlás!$C$2:$C$1000),0),0))),"")</f>
        <v/>
      </c>
    </row>
    <row r="361" spans="1:14" x14ac:dyDescent="0.25">
      <c r="A361">
        <f ca="1">RANDBETWEEN(1,60*MINUTE('Üzleti adatok'!$B$3))</f>
        <v>62</v>
      </c>
      <c r="B361">
        <f ca="1">Vásárlás!B361</f>
        <v>5</v>
      </c>
      <c r="C361" t="str">
        <f ca="1">Vásárlás!C361</f>
        <v>Túrós</v>
      </c>
      <c r="D361">
        <f t="array" aca="1" ref="D361" ca="1">INDEX(Palacsinták!$C$2:$C$1000,MATCH(Segéd!C361,Palacsinták!$A$2:$A$1000,0))-((SUM(IF($C$2:C361=C361,$B$2:B361,0))-B361))</f>
        <v>-385</v>
      </c>
      <c r="E361">
        <f ca="1">IF(Segéd!D361&gt;Vásárlás!B361,Vásárlás!B361,MAX(Segéd!D361,0))</f>
        <v>0</v>
      </c>
      <c r="F361" s="2">
        <f ca="1">+(Segéd!E361*'Üzleti adatok'!$B$5)</f>
        <v>0</v>
      </c>
      <c r="G361" s="2">
        <f ca="1">Vásárlás!A362-Vásárlás!A361</f>
        <v>1.5624999999999112E-3</v>
      </c>
      <c r="H361" s="2">
        <f t="shared" ca="1" si="10"/>
        <v>0</v>
      </c>
      <c r="I361" t="b">
        <f t="shared" ca="1" si="11"/>
        <v>0</v>
      </c>
      <c r="M361">
        <f>Palacsinták!A361</f>
        <v>0</v>
      </c>
      <c r="N361" t="str">
        <f t="array" ref="N361">IF(M361&lt;&gt;0,MAX(IF(Vásárlás!$C$2:$C$1000=M361,IF(ROW(Vásárlás!$C$2:$C$1000)&lt;=$K$3,IF(Vásárlás!$D$2:$D$1000&gt;0,ROW(Vásárlás!$C$2:$C$1000),0),0))),"")</f>
        <v/>
      </c>
    </row>
    <row r="362" spans="1:14" x14ac:dyDescent="0.25">
      <c r="A362">
        <f ca="1">RANDBETWEEN(1,60*MINUTE('Üzleti adatok'!$B$3))</f>
        <v>135</v>
      </c>
      <c r="B362">
        <f ca="1">Vásárlás!B362</f>
        <v>2</v>
      </c>
      <c r="C362" t="str">
        <f ca="1">Vásárlás!C362</f>
        <v>Nutellás</v>
      </c>
      <c r="D362">
        <f t="array" aca="1" ref="D362" ca="1">INDEX(Palacsinták!$C$2:$C$1000,MATCH(Segéd!C362,Palacsinták!$A$2:$A$1000,0))-((SUM(IF($C$2:C362=C362,$B$2:B362,0))-B362))</f>
        <v>-298</v>
      </c>
      <c r="E362">
        <f ca="1">IF(Segéd!D362&gt;Vásárlás!B362,Vásárlás!B362,MAX(Segéd!D362,0))</f>
        <v>0</v>
      </c>
      <c r="F362" s="2">
        <f ca="1">+(Segéd!E362*'Üzleti adatok'!$B$5)</f>
        <v>0</v>
      </c>
      <c r="G362" s="2">
        <f ca="1">Vásárlás!A363-Vásárlás!A362</f>
        <v>1.9444444444445264E-3</v>
      </c>
      <c r="H362" s="2">
        <f t="shared" ca="1" si="10"/>
        <v>0</v>
      </c>
      <c r="I362" t="b">
        <f t="shared" ca="1" si="11"/>
        <v>0</v>
      </c>
      <c r="M362">
        <f>Palacsinták!A362</f>
        <v>0</v>
      </c>
      <c r="N362" t="str">
        <f t="array" ref="N362">IF(M362&lt;&gt;0,MAX(IF(Vásárlás!$C$2:$C$1000=M362,IF(ROW(Vásárlás!$C$2:$C$1000)&lt;=$K$3,IF(Vásárlás!$D$2:$D$1000&gt;0,ROW(Vásárlás!$C$2:$C$1000),0),0))),"")</f>
        <v/>
      </c>
    </row>
    <row r="363" spans="1:14" x14ac:dyDescent="0.25">
      <c r="A363">
        <f ca="1">RANDBETWEEN(1,60*MINUTE('Üzleti adatok'!$B$3))</f>
        <v>168</v>
      </c>
      <c r="B363">
        <f ca="1">Vásárlás!B363</f>
        <v>2</v>
      </c>
      <c r="C363" t="str">
        <f ca="1">Vásárlás!C363</f>
        <v>Túrós</v>
      </c>
      <c r="D363">
        <f t="array" aca="1" ref="D363" ca="1">INDEX(Palacsinták!$C$2:$C$1000,MATCH(Segéd!C363,Palacsinták!$A$2:$A$1000,0))-((SUM(IF($C$2:C363=C363,$B$2:B363,0))-B363))</f>
        <v>-390</v>
      </c>
      <c r="E363">
        <f ca="1">IF(Segéd!D363&gt;Vásárlás!B363,Vásárlás!B363,MAX(Segéd!D363,0))</f>
        <v>0</v>
      </c>
      <c r="F363" s="2">
        <f ca="1">+(Segéd!E363*'Üzleti adatok'!$B$5)</f>
        <v>0</v>
      </c>
      <c r="G363" s="2">
        <f ca="1">Vásárlás!A364-Vásárlás!A363</f>
        <v>2.4305555555548253E-4</v>
      </c>
      <c r="H363" s="2">
        <f t="shared" ca="1" si="10"/>
        <v>0</v>
      </c>
      <c r="I363" t="b">
        <f t="shared" ca="1" si="11"/>
        <v>0</v>
      </c>
      <c r="M363">
        <f>Palacsinták!A363</f>
        <v>0</v>
      </c>
      <c r="N363" t="str">
        <f t="array" ref="N363">IF(M363&lt;&gt;0,MAX(IF(Vásárlás!$C$2:$C$1000=M363,IF(ROW(Vásárlás!$C$2:$C$1000)&lt;=$K$3,IF(Vásárlás!$D$2:$D$1000&gt;0,ROW(Vásárlás!$C$2:$C$1000),0),0))),"")</f>
        <v/>
      </c>
    </row>
    <row r="364" spans="1:14" x14ac:dyDescent="0.25">
      <c r="A364">
        <f ca="1">RANDBETWEEN(1,60*MINUTE('Üzleti adatok'!$B$3))</f>
        <v>21</v>
      </c>
      <c r="B364">
        <f ca="1">Vásárlás!B364</f>
        <v>4</v>
      </c>
      <c r="C364" t="str">
        <f ca="1">Vásárlás!C364</f>
        <v>Nutellás</v>
      </c>
      <c r="D364">
        <f t="array" aca="1" ref="D364" ca="1">INDEX(Palacsinták!$C$2:$C$1000,MATCH(Segéd!C364,Palacsinták!$A$2:$A$1000,0))-((SUM(IF($C$2:C364=C364,$B$2:B364,0))-B364))</f>
        <v>-300</v>
      </c>
      <c r="E364">
        <f ca="1">IF(Segéd!D364&gt;Vásárlás!B364,Vásárlás!B364,MAX(Segéd!D364,0))</f>
        <v>0</v>
      </c>
      <c r="F364" s="2">
        <f ca="1">+(Segéd!E364*'Üzleti adatok'!$B$5)</f>
        <v>0</v>
      </c>
      <c r="G364" s="2">
        <f ca="1">Vásárlás!A365-Vásárlás!A364</f>
        <v>3.4374999999999822E-3</v>
      </c>
      <c r="H364" s="2">
        <f t="shared" ca="1" si="10"/>
        <v>0</v>
      </c>
      <c r="I364" t="b">
        <f t="shared" ca="1" si="11"/>
        <v>0</v>
      </c>
      <c r="M364">
        <f>Palacsinták!A364</f>
        <v>0</v>
      </c>
      <c r="N364" t="str">
        <f t="array" ref="N364">IF(M364&lt;&gt;0,MAX(IF(Vásárlás!$C$2:$C$1000=M364,IF(ROW(Vásárlás!$C$2:$C$1000)&lt;=$K$3,IF(Vásárlás!$D$2:$D$1000&gt;0,ROW(Vásárlás!$C$2:$C$1000),0),0))),"")</f>
        <v/>
      </c>
    </row>
    <row r="365" spans="1:14" x14ac:dyDescent="0.25">
      <c r="A365">
        <f ca="1">RANDBETWEEN(1,60*MINUTE('Üzleti adatok'!$B$3))</f>
        <v>297</v>
      </c>
      <c r="B365">
        <f ca="1">Vásárlás!B365</f>
        <v>5</v>
      </c>
      <c r="C365" t="str">
        <f ca="1">Vásárlás!C365</f>
        <v>Nutellás</v>
      </c>
      <c r="D365">
        <f t="array" aca="1" ref="D365" ca="1">INDEX(Palacsinták!$C$2:$C$1000,MATCH(Segéd!C365,Palacsinták!$A$2:$A$1000,0))-((SUM(IF($C$2:C365=C365,$B$2:B365,0))-B365))</f>
        <v>-304</v>
      </c>
      <c r="E365">
        <f ca="1">IF(Segéd!D365&gt;Vásárlás!B365,Vásárlás!B365,MAX(Segéd!D365,0))</f>
        <v>0</v>
      </c>
      <c r="F365" s="2">
        <f ca="1">+(Segéd!E365*'Üzleti adatok'!$B$5)</f>
        <v>0</v>
      </c>
      <c r="G365" s="2">
        <f ca="1">Vásárlás!A366-Vásárlás!A365</f>
        <v>2.1643518518519311E-3</v>
      </c>
      <c r="H365" s="2">
        <f t="shared" ca="1" si="10"/>
        <v>0</v>
      </c>
      <c r="I365" t="b">
        <f t="shared" ca="1" si="11"/>
        <v>0</v>
      </c>
      <c r="M365">
        <f>Palacsinták!A365</f>
        <v>0</v>
      </c>
      <c r="N365" t="str">
        <f t="array" ref="N365">IF(M365&lt;&gt;0,MAX(IF(Vásárlás!$C$2:$C$1000=M365,IF(ROW(Vásárlás!$C$2:$C$1000)&lt;=$K$3,IF(Vásárlás!$D$2:$D$1000&gt;0,ROW(Vásárlás!$C$2:$C$1000),0),0))),"")</f>
        <v/>
      </c>
    </row>
    <row r="366" spans="1:14" x14ac:dyDescent="0.25">
      <c r="A366">
        <f ca="1">RANDBETWEEN(1,60*MINUTE('Üzleti adatok'!$B$3))</f>
        <v>187</v>
      </c>
      <c r="B366">
        <f ca="1">Vásárlás!B366</f>
        <v>3</v>
      </c>
      <c r="C366" t="str">
        <f ca="1">Vásárlás!C366</f>
        <v>Túrós</v>
      </c>
      <c r="D366">
        <f t="array" aca="1" ref="D366" ca="1">INDEX(Palacsinták!$C$2:$C$1000,MATCH(Segéd!C366,Palacsinták!$A$2:$A$1000,0))-((SUM(IF($C$2:C366=C366,$B$2:B366,0))-B366))</f>
        <v>-392</v>
      </c>
      <c r="E366">
        <f ca="1">IF(Segéd!D366&gt;Vásárlás!B366,Vásárlás!B366,MAX(Segéd!D366,0))</f>
        <v>0</v>
      </c>
      <c r="F366" s="2">
        <f ca="1">+(Segéd!E366*'Üzleti adatok'!$B$5)</f>
        <v>0</v>
      </c>
      <c r="G366" s="2">
        <f ca="1">Vásárlás!A367-Vásárlás!A366</f>
        <v>2.9166666666666785E-3</v>
      </c>
      <c r="H366" s="2">
        <f t="shared" ca="1" si="10"/>
        <v>0</v>
      </c>
      <c r="I366" t="b">
        <f t="shared" ca="1" si="11"/>
        <v>0</v>
      </c>
      <c r="M366">
        <f>Palacsinták!A366</f>
        <v>0</v>
      </c>
      <c r="N366" t="str">
        <f t="array" ref="N366">IF(M366&lt;&gt;0,MAX(IF(Vásárlás!$C$2:$C$1000=M366,IF(ROW(Vásárlás!$C$2:$C$1000)&lt;=$K$3,IF(Vásárlás!$D$2:$D$1000&gt;0,ROW(Vásárlás!$C$2:$C$1000),0),0))),"")</f>
        <v/>
      </c>
    </row>
    <row r="367" spans="1:14" x14ac:dyDescent="0.25">
      <c r="A367">
        <f ca="1">RANDBETWEEN(1,60*MINUTE('Üzleti adatok'!$B$3))</f>
        <v>252</v>
      </c>
      <c r="B367">
        <f ca="1">Vásárlás!B367</f>
        <v>1</v>
      </c>
      <c r="C367" t="str">
        <f ca="1">Vásárlás!C367</f>
        <v>Nutellás</v>
      </c>
      <c r="D367">
        <f t="array" aca="1" ref="D367" ca="1">INDEX(Palacsinták!$C$2:$C$1000,MATCH(Segéd!C367,Palacsinták!$A$2:$A$1000,0))-((SUM(IF($C$2:C367=C367,$B$2:B367,0))-B367))</f>
        <v>-309</v>
      </c>
      <c r="E367">
        <f ca="1">IF(Segéd!D367&gt;Vásárlás!B367,Vásárlás!B367,MAX(Segéd!D367,0))</f>
        <v>0</v>
      </c>
      <c r="F367" s="2">
        <f ca="1">+(Segéd!E367*'Üzleti adatok'!$B$5)</f>
        <v>0</v>
      </c>
      <c r="G367" s="2">
        <f ca="1">Vásárlás!A368-Vásárlás!A367</f>
        <v>2.3263888888889195E-3</v>
      </c>
      <c r="H367" s="2">
        <f t="shared" ca="1" si="10"/>
        <v>0</v>
      </c>
      <c r="I367" t="b">
        <f t="shared" ca="1" si="11"/>
        <v>0</v>
      </c>
      <c r="M367">
        <f>Palacsinták!A367</f>
        <v>0</v>
      </c>
      <c r="N367" t="str">
        <f t="array" ref="N367">IF(M367&lt;&gt;0,MAX(IF(Vásárlás!$C$2:$C$1000=M367,IF(ROW(Vásárlás!$C$2:$C$1000)&lt;=$K$3,IF(Vásárlás!$D$2:$D$1000&gt;0,ROW(Vásárlás!$C$2:$C$1000),0),0))),"")</f>
        <v/>
      </c>
    </row>
    <row r="368" spans="1:14" x14ac:dyDescent="0.25">
      <c r="A368">
        <f ca="1">RANDBETWEEN(1,60*MINUTE('Üzleti adatok'!$B$3))</f>
        <v>201</v>
      </c>
      <c r="B368">
        <f ca="1">Vásárlás!B368</f>
        <v>3</v>
      </c>
      <c r="C368" t="str">
        <f ca="1">Vásárlás!C368</f>
        <v>Nutellás</v>
      </c>
      <c r="D368">
        <f t="array" aca="1" ref="D368" ca="1">INDEX(Palacsinták!$C$2:$C$1000,MATCH(Segéd!C368,Palacsinták!$A$2:$A$1000,0))-((SUM(IF($C$2:C368=C368,$B$2:B368,0))-B368))</f>
        <v>-310</v>
      </c>
      <c r="E368">
        <f ca="1">IF(Segéd!D368&gt;Vásárlás!B368,Vásárlás!B368,MAX(Segéd!D368,0))</f>
        <v>0</v>
      </c>
      <c r="F368" s="2">
        <f ca="1">+(Segéd!E368*'Üzleti adatok'!$B$5)</f>
        <v>0</v>
      </c>
      <c r="G368" s="2">
        <f ca="1">Vásárlás!A369-Vásárlás!A368</f>
        <v>1.6203703703703276E-3</v>
      </c>
      <c r="H368" s="2">
        <f t="shared" ca="1" si="10"/>
        <v>0</v>
      </c>
      <c r="I368" t="b">
        <f t="shared" ca="1" si="11"/>
        <v>0</v>
      </c>
      <c r="M368">
        <f>Palacsinták!A368</f>
        <v>0</v>
      </c>
      <c r="N368" t="str">
        <f t="array" ref="N368">IF(M368&lt;&gt;0,MAX(IF(Vásárlás!$C$2:$C$1000=M368,IF(ROW(Vásárlás!$C$2:$C$1000)&lt;=$K$3,IF(Vásárlás!$D$2:$D$1000&gt;0,ROW(Vásárlás!$C$2:$C$1000),0),0))),"")</f>
        <v/>
      </c>
    </row>
    <row r="369" spans="1:14" x14ac:dyDescent="0.25">
      <c r="A369">
        <f ca="1">RANDBETWEEN(1,60*MINUTE('Üzleti adatok'!$B$3))</f>
        <v>140</v>
      </c>
      <c r="B369">
        <f ca="1">Vásárlás!B369</f>
        <v>2</v>
      </c>
      <c r="C369" t="str">
        <f ca="1">Vásárlás!C369</f>
        <v>Túrós</v>
      </c>
      <c r="D369">
        <f t="array" aca="1" ref="D369" ca="1">INDEX(Palacsinták!$C$2:$C$1000,MATCH(Segéd!C369,Palacsinták!$A$2:$A$1000,0))-((SUM(IF($C$2:C369=C369,$B$2:B369,0))-B369))</f>
        <v>-395</v>
      </c>
      <c r="E369">
        <f ca="1">IF(Segéd!D369&gt;Vásárlás!B369,Vásárlás!B369,MAX(Segéd!D369,0))</f>
        <v>0</v>
      </c>
      <c r="F369" s="2">
        <f ca="1">+(Segéd!E369*'Üzleti adatok'!$B$5)</f>
        <v>0</v>
      </c>
      <c r="G369" s="2">
        <f ca="1">Vásárlás!A370-Vásárlás!A369</f>
        <v>3.1481481481481222E-3</v>
      </c>
      <c r="H369" s="2">
        <f t="shared" ca="1" si="10"/>
        <v>0</v>
      </c>
      <c r="I369" t="b">
        <f t="shared" ca="1" si="11"/>
        <v>0</v>
      </c>
      <c r="M369">
        <f>Palacsinták!A369</f>
        <v>0</v>
      </c>
      <c r="N369" t="str">
        <f t="array" ref="N369">IF(M369&lt;&gt;0,MAX(IF(Vásárlás!$C$2:$C$1000=M369,IF(ROW(Vásárlás!$C$2:$C$1000)&lt;=$K$3,IF(Vásárlás!$D$2:$D$1000&gt;0,ROW(Vásárlás!$C$2:$C$1000),0),0))),"")</f>
        <v/>
      </c>
    </row>
    <row r="370" spans="1:14" x14ac:dyDescent="0.25">
      <c r="A370">
        <f ca="1">RANDBETWEEN(1,60*MINUTE('Üzleti adatok'!$B$3))</f>
        <v>272</v>
      </c>
      <c r="B370">
        <f ca="1">Vásárlás!B370</f>
        <v>1</v>
      </c>
      <c r="C370" t="str">
        <f ca="1">Vásárlás!C370</f>
        <v>Nutellás</v>
      </c>
      <c r="D370">
        <f t="array" aca="1" ref="D370" ca="1">INDEX(Palacsinták!$C$2:$C$1000,MATCH(Segéd!C370,Palacsinták!$A$2:$A$1000,0))-((SUM(IF($C$2:C370=C370,$B$2:B370,0))-B370))</f>
        <v>-313</v>
      </c>
      <c r="E370">
        <f ca="1">IF(Segéd!D370&gt;Vásárlás!B370,Vásárlás!B370,MAX(Segéd!D370,0))</f>
        <v>0</v>
      </c>
      <c r="F370" s="2">
        <f ca="1">+(Segéd!E370*'Üzleti adatok'!$B$5)</f>
        <v>0</v>
      </c>
      <c r="G370" s="2">
        <f ca="1">Vásárlás!A371-Vásárlás!A370</f>
        <v>3.0092592592592116E-3</v>
      </c>
      <c r="H370" s="2">
        <f t="shared" ca="1" si="10"/>
        <v>0</v>
      </c>
      <c r="I370" t="b">
        <f t="shared" ca="1" si="11"/>
        <v>0</v>
      </c>
      <c r="M370">
        <f>Palacsinták!A370</f>
        <v>0</v>
      </c>
      <c r="N370" t="str">
        <f t="array" ref="N370">IF(M370&lt;&gt;0,MAX(IF(Vásárlás!$C$2:$C$1000=M370,IF(ROW(Vásárlás!$C$2:$C$1000)&lt;=$K$3,IF(Vásárlás!$D$2:$D$1000&gt;0,ROW(Vásárlás!$C$2:$C$1000),0),0))),"")</f>
        <v/>
      </c>
    </row>
    <row r="371" spans="1:14" x14ac:dyDescent="0.25">
      <c r="A371">
        <f ca="1">RANDBETWEEN(1,60*MINUTE('Üzleti adatok'!$B$3))</f>
        <v>260</v>
      </c>
      <c r="B371">
        <f ca="1">Vásárlás!B371</f>
        <v>3</v>
      </c>
      <c r="C371" t="str">
        <f ca="1">Vásárlás!C371</f>
        <v>Nutellás</v>
      </c>
      <c r="D371">
        <f t="array" aca="1" ref="D371" ca="1">INDEX(Palacsinták!$C$2:$C$1000,MATCH(Segéd!C371,Palacsinták!$A$2:$A$1000,0))-((SUM(IF($C$2:C371=C371,$B$2:B371,0))-B371))</f>
        <v>-314</v>
      </c>
      <c r="E371">
        <f ca="1">IF(Segéd!D371&gt;Vásárlás!B371,Vásárlás!B371,MAX(Segéd!D371,0))</f>
        <v>0</v>
      </c>
      <c r="F371" s="2">
        <f ca="1">+(Segéd!E371*'Üzleti adatok'!$B$5)</f>
        <v>0</v>
      </c>
      <c r="G371" s="2">
        <f ca="1">Vásárlás!A372-Vásárlás!A371</f>
        <v>2.6620370370378232E-4</v>
      </c>
      <c r="H371" s="2">
        <f t="shared" ca="1" si="10"/>
        <v>0</v>
      </c>
      <c r="I371" t="b">
        <f t="shared" ca="1" si="11"/>
        <v>0</v>
      </c>
      <c r="M371">
        <f>Palacsinták!A371</f>
        <v>0</v>
      </c>
      <c r="N371" t="str">
        <f t="array" ref="N371">IF(M371&lt;&gt;0,MAX(IF(Vásárlás!$C$2:$C$1000=M371,IF(ROW(Vásárlás!$C$2:$C$1000)&lt;=$K$3,IF(Vásárlás!$D$2:$D$1000&gt;0,ROW(Vásárlás!$C$2:$C$1000),0),0))),"")</f>
        <v/>
      </c>
    </row>
    <row r="372" spans="1:14" x14ac:dyDescent="0.25">
      <c r="A372">
        <f ca="1">RANDBETWEEN(1,60*MINUTE('Üzleti adatok'!$B$3))</f>
        <v>23</v>
      </c>
      <c r="B372">
        <f ca="1">Vásárlás!B372</f>
        <v>2</v>
      </c>
      <c r="C372" t="str">
        <f ca="1">Vásárlás!C372</f>
        <v>Nutellás</v>
      </c>
      <c r="D372">
        <f t="array" aca="1" ref="D372" ca="1">INDEX(Palacsinták!$C$2:$C$1000,MATCH(Segéd!C372,Palacsinták!$A$2:$A$1000,0))-((SUM(IF($C$2:C372=C372,$B$2:B372,0))-B372))</f>
        <v>-317</v>
      </c>
      <c r="E372">
        <f ca="1">IF(Segéd!D372&gt;Vásárlás!B372,Vásárlás!B372,MAX(Segéd!D372,0))</f>
        <v>0</v>
      </c>
      <c r="F372" s="2">
        <f ca="1">+(Segéd!E372*'Üzleti adatok'!$B$5)</f>
        <v>0</v>
      </c>
      <c r="G372" s="2">
        <f ca="1">Vásárlás!A373-Vásárlás!A372</f>
        <v>1.3541666666667673E-3</v>
      </c>
      <c r="H372" s="2">
        <f t="shared" ca="1" si="10"/>
        <v>0</v>
      </c>
      <c r="I372" t="b">
        <f t="shared" ca="1" si="11"/>
        <v>0</v>
      </c>
      <c r="M372">
        <f>Palacsinták!A372</f>
        <v>0</v>
      </c>
      <c r="N372" t="str">
        <f t="array" ref="N372">IF(M372&lt;&gt;0,MAX(IF(Vásárlás!$C$2:$C$1000=M372,IF(ROW(Vásárlás!$C$2:$C$1000)&lt;=$K$3,IF(Vásárlás!$D$2:$D$1000&gt;0,ROW(Vásárlás!$C$2:$C$1000),0),0))),"")</f>
        <v/>
      </c>
    </row>
    <row r="373" spans="1:14" x14ac:dyDescent="0.25">
      <c r="A373">
        <f ca="1">RANDBETWEEN(1,60*MINUTE('Üzleti adatok'!$B$3))</f>
        <v>117</v>
      </c>
      <c r="B373">
        <f ca="1">Vásárlás!B373</f>
        <v>5</v>
      </c>
      <c r="C373" t="str">
        <f ca="1">Vásárlás!C373</f>
        <v>Nutellás</v>
      </c>
      <c r="D373">
        <f t="array" aca="1" ref="D373" ca="1">INDEX(Palacsinták!$C$2:$C$1000,MATCH(Segéd!C373,Palacsinták!$A$2:$A$1000,0))-((SUM(IF($C$2:C373=C373,$B$2:B373,0))-B373))</f>
        <v>-319</v>
      </c>
      <c r="E373">
        <f ca="1">IF(Segéd!D373&gt;Vásárlás!B373,Vásárlás!B373,MAX(Segéd!D373,0))</f>
        <v>0</v>
      </c>
      <c r="F373" s="2">
        <f ca="1">+(Segéd!E373*'Üzleti adatok'!$B$5)</f>
        <v>0</v>
      </c>
      <c r="G373" s="2">
        <f ca="1">Vásárlás!A374-Vásárlás!A373</f>
        <v>2.6851851851852349E-3</v>
      </c>
      <c r="H373" s="2">
        <f t="shared" ca="1" si="10"/>
        <v>0</v>
      </c>
      <c r="I373" t="b">
        <f t="shared" ca="1" si="11"/>
        <v>0</v>
      </c>
      <c r="M373">
        <f>Palacsinták!A373</f>
        <v>0</v>
      </c>
      <c r="N373" t="str">
        <f t="array" ref="N373">IF(M373&lt;&gt;0,MAX(IF(Vásárlás!$C$2:$C$1000=M373,IF(ROW(Vásárlás!$C$2:$C$1000)&lt;=$K$3,IF(Vásárlás!$D$2:$D$1000&gt;0,ROW(Vásárlás!$C$2:$C$1000),0),0))),"")</f>
        <v/>
      </c>
    </row>
    <row r="374" spans="1:14" x14ac:dyDescent="0.25">
      <c r="A374">
        <f ca="1">RANDBETWEEN(1,60*MINUTE('Üzleti adatok'!$B$3))</f>
        <v>232</v>
      </c>
      <c r="B374">
        <f ca="1">Vásárlás!B374</f>
        <v>2</v>
      </c>
      <c r="C374" t="str">
        <f ca="1">Vásárlás!C374</f>
        <v>Túrós</v>
      </c>
      <c r="D374">
        <f t="array" aca="1" ref="D374" ca="1">INDEX(Palacsinták!$C$2:$C$1000,MATCH(Segéd!C374,Palacsinták!$A$2:$A$1000,0))-((SUM(IF($C$2:C374=C374,$B$2:B374,0))-B374))</f>
        <v>-397</v>
      </c>
      <c r="E374">
        <f ca="1">IF(Segéd!D374&gt;Vásárlás!B374,Vásárlás!B374,MAX(Segéd!D374,0))</f>
        <v>0</v>
      </c>
      <c r="F374" s="2">
        <f ca="1">+(Segéd!E374*'Üzleti adatok'!$B$5)</f>
        <v>0</v>
      </c>
      <c r="G374" s="2">
        <f ca="1">Vásárlás!A375-Vásárlás!A374</f>
        <v>1.9212962962962266E-3</v>
      </c>
      <c r="H374" s="2">
        <f t="shared" ca="1" si="10"/>
        <v>0</v>
      </c>
      <c r="I374" t="b">
        <f t="shared" ca="1" si="11"/>
        <v>0</v>
      </c>
      <c r="M374">
        <f>Palacsinták!A374</f>
        <v>0</v>
      </c>
      <c r="N374" t="str">
        <f t="array" ref="N374">IF(M374&lt;&gt;0,MAX(IF(Vásárlás!$C$2:$C$1000=M374,IF(ROW(Vásárlás!$C$2:$C$1000)&lt;=$K$3,IF(Vásárlás!$D$2:$D$1000&gt;0,ROW(Vásárlás!$C$2:$C$1000),0),0))),"")</f>
        <v/>
      </c>
    </row>
    <row r="375" spans="1:14" x14ac:dyDescent="0.25">
      <c r="A375">
        <f ca="1">RANDBETWEEN(1,60*MINUTE('Üzleti adatok'!$B$3))</f>
        <v>166</v>
      </c>
      <c r="B375">
        <f ca="1">Vásárlás!B375</f>
        <v>1</v>
      </c>
      <c r="C375" t="str">
        <f ca="1">Vásárlás!C375</f>
        <v>Túrós</v>
      </c>
      <c r="D375">
        <f t="array" aca="1" ref="D375" ca="1">INDEX(Palacsinták!$C$2:$C$1000,MATCH(Segéd!C375,Palacsinták!$A$2:$A$1000,0))-((SUM(IF($C$2:C375=C375,$B$2:B375,0))-B375))</f>
        <v>-399</v>
      </c>
      <c r="E375">
        <f ca="1">IF(Segéd!D375&gt;Vásárlás!B375,Vásárlás!B375,MAX(Segéd!D375,0))</f>
        <v>0</v>
      </c>
      <c r="F375" s="2">
        <f ca="1">+(Segéd!E375*'Üzleti adatok'!$B$5)</f>
        <v>0</v>
      </c>
      <c r="G375" s="2">
        <f ca="1">Vásárlás!A376-Vásárlás!A375</f>
        <v>2.9050925925926396E-3</v>
      </c>
      <c r="H375" s="2">
        <f t="shared" ca="1" si="10"/>
        <v>0</v>
      </c>
      <c r="I375" t="b">
        <f t="shared" ca="1" si="11"/>
        <v>0</v>
      </c>
      <c r="M375">
        <f>Palacsinták!A375</f>
        <v>0</v>
      </c>
      <c r="N375" t="str">
        <f t="array" ref="N375">IF(M375&lt;&gt;0,MAX(IF(Vásárlás!$C$2:$C$1000=M375,IF(ROW(Vásárlás!$C$2:$C$1000)&lt;=$K$3,IF(Vásárlás!$D$2:$D$1000&gt;0,ROW(Vásárlás!$C$2:$C$1000),0),0))),"")</f>
        <v/>
      </c>
    </row>
    <row r="376" spans="1:14" x14ac:dyDescent="0.25">
      <c r="A376">
        <f ca="1">RANDBETWEEN(1,60*MINUTE('Üzleti adatok'!$B$3))</f>
        <v>251</v>
      </c>
      <c r="B376">
        <f ca="1">Vásárlás!B376</f>
        <v>2</v>
      </c>
      <c r="C376" t="str">
        <f ca="1">Vásárlás!C376</f>
        <v>Lekváros</v>
      </c>
      <c r="D376">
        <f t="array" aca="1" ref="D376" ca="1">INDEX(Palacsinták!$C$2:$C$1000,MATCH(Segéd!C376,Palacsinták!$A$2:$A$1000,0))-((SUM(IF($C$2:C376=C376,$B$2:B376,0))-B376))</f>
        <v>-232</v>
      </c>
      <c r="E376">
        <f ca="1">IF(Segéd!D376&gt;Vásárlás!B376,Vásárlás!B376,MAX(Segéd!D376,0))</f>
        <v>0</v>
      </c>
      <c r="F376" s="2">
        <f ca="1">+(Segéd!E376*'Üzleti adatok'!$B$5)</f>
        <v>0</v>
      </c>
      <c r="G376" s="2">
        <f ca="1">Vásárlás!A377-Vásárlás!A376</f>
        <v>2.7546296296296902E-3</v>
      </c>
      <c r="H376" s="2">
        <f t="shared" ca="1" si="10"/>
        <v>0</v>
      </c>
      <c r="I376" t="b">
        <f t="shared" ca="1" si="11"/>
        <v>0</v>
      </c>
      <c r="M376">
        <f>Palacsinták!A376</f>
        <v>0</v>
      </c>
      <c r="N376" t="str">
        <f t="array" ref="N376">IF(M376&lt;&gt;0,MAX(IF(Vásárlás!$C$2:$C$1000=M376,IF(ROW(Vásárlás!$C$2:$C$1000)&lt;=$K$3,IF(Vásárlás!$D$2:$D$1000&gt;0,ROW(Vásárlás!$C$2:$C$1000),0),0))),"")</f>
        <v/>
      </c>
    </row>
    <row r="377" spans="1:14" x14ac:dyDescent="0.25">
      <c r="A377">
        <f ca="1">RANDBETWEEN(1,60*MINUTE('Üzleti adatok'!$B$3))</f>
        <v>238</v>
      </c>
      <c r="B377">
        <f ca="1">Vásárlás!B377</f>
        <v>5</v>
      </c>
      <c r="C377" t="str">
        <f ca="1">Vásárlás!C377</f>
        <v>Lekváros</v>
      </c>
      <c r="D377">
        <f t="array" aca="1" ref="D377" ca="1">INDEX(Palacsinták!$C$2:$C$1000,MATCH(Segéd!C377,Palacsinták!$A$2:$A$1000,0))-((SUM(IF($C$2:C377=C377,$B$2:B377,0))-B377))</f>
        <v>-234</v>
      </c>
      <c r="E377">
        <f ca="1">IF(Segéd!D377&gt;Vásárlás!B377,Vásárlás!B377,MAX(Segéd!D377,0))</f>
        <v>0</v>
      </c>
      <c r="F377" s="2">
        <f ca="1">+(Segéd!E377*'Üzleti adatok'!$B$5)</f>
        <v>0</v>
      </c>
      <c r="G377" s="2">
        <f ca="1">Vásárlás!A378-Vásárlás!A377</f>
        <v>3.2291666666666163E-3</v>
      </c>
      <c r="H377" s="2">
        <f t="shared" ca="1" si="10"/>
        <v>0</v>
      </c>
      <c r="I377" t="b">
        <f t="shared" ca="1" si="11"/>
        <v>0</v>
      </c>
      <c r="M377">
        <f>Palacsinták!A377</f>
        <v>0</v>
      </c>
      <c r="N377" t="str">
        <f t="array" ref="N377">IF(M377&lt;&gt;0,MAX(IF(Vásárlás!$C$2:$C$1000=M377,IF(ROW(Vásárlás!$C$2:$C$1000)&lt;=$K$3,IF(Vásárlás!$D$2:$D$1000&gt;0,ROW(Vásárlás!$C$2:$C$1000),0),0))),"")</f>
        <v/>
      </c>
    </row>
    <row r="378" spans="1:14" x14ac:dyDescent="0.25">
      <c r="A378">
        <f ca="1">RANDBETWEEN(1,60*MINUTE('Üzleti adatok'!$B$3))</f>
        <v>279</v>
      </c>
      <c r="B378">
        <f ca="1">Vásárlás!B378</f>
        <v>4</v>
      </c>
      <c r="C378" t="str">
        <f ca="1">Vásárlás!C378</f>
        <v>Túrós</v>
      </c>
      <c r="D378">
        <f t="array" aca="1" ref="D378" ca="1">INDEX(Palacsinták!$C$2:$C$1000,MATCH(Segéd!C378,Palacsinták!$A$2:$A$1000,0))-((SUM(IF($C$2:C378=C378,$B$2:B378,0))-B378))</f>
        <v>-400</v>
      </c>
      <c r="E378">
        <f ca="1">IF(Segéd!D378&gt;Vásárlás!B378,Vásárlás!B378,MAX(Segéd!D378,0))</f>
        <v>0</v>
      </c>
      <c r="F378" s="2">
        <f ca="1">+(Segéd!E378*'Üzleti adatok'!$B$5)</f>
        <v>0</v>
      </c>
      <c r="G378" s="2">
        <f ca="1">Vásárlás!A379-Vásárlás!A378</f>
        <v>5.6712962962968128E-4</v>
      </c>
      <c r="H378" s="2">
        <f t="shared" ca="1" si="10"/>
        <v>0</v>
      </c>
      <c r="I378" t="b">
        <f t="shared" ca="1" si="11"/>
        <v>0</v>
      </c>
      <c r="M378">
        <f>Palacsinták!A378</f>
        <v>0</v>
      </c>
      <c r="N378" t="str">
        <f t="array" ref="N378">IF(M378&lt;&gt;0,MAX(IF(Vásárlás!$C$2:$C$1000=M378,IF(ROW(Vásárlás!$C$2:$C$1000)&lt;=$K$3,IF(Vásárlás!$D$2:$D$1000&gt;0,ROW(Vásárlás!$C$2:$C$1000),0),0))),"")</f>
        <v/>
      </c>
    </row>
    <row r="379" spans="1:14" x14ac:dyDescent="0.25">
      <c r="A379">
        <f ca="1">RANDBETWEEN(1,60*MINUTE('Üzleti adatok'!$B$3))</f>
        <v>49</v>
      </c>
      <c r="B379">
        <f ca="1">Vásárlás!B379</f>
        <v>3</v>
      </c>
      <c r="C379" t="str">
        <f ca="1">Vásárlás!C379</f>
        <v>Lekváros</v>
      </c>
      <c r="D379">
        <f t="array" aca="1" ref="D379" ca="1">INDEX(Palacsinták!$C$2:$C$1000,MATCH(Segéd!C379,Palacsinták!$A$2:$A$1000,0))-((SUM(IF($C$2:C379=C379,$B$2:B379,0))-B379))</f>
        <v>-239</v>
      </c>
      <c r="E379">
        <f ca="1">IF(Segéd!D379&gt;Vásárlás!B379,Vásárlás!B379,MAX(Segéd!D379,0))</f>
        <v>0</v>
      </c>
      <c r="F379" s="2">
        <f ca="1">+(Segéd!E379*'Üzleti adatok'!$B$5)</f>
        <v>0</v>
      </c>
      <c r="G379" s="2">
        <f ca="1">Vásárlás!A380-Vásárlás!A379</f>
        <v>1.4583333333333393E-3</v>
      </c>
      <c r="H379" s="2">
        <f t="shared" ca="1" si="10"/>
        <v>0</v>
      </c>
      <c r="I379" t="b">
        <f t="shared" ca="1" si="11"/>
        <v>0</v>
      </c>
      <c r="M379">
        <f>Palacsinták!A379</f>
        <v>0</v>
      </c>
      <c r="N379" t="str">
        <f t="array" ref="N379">IF(M379&lt;&gt;0,MAX(IF(Vásárlás!$C$2:$C$1000=M379,IF(ROW(Vásárlás!$C$2:$C$1000)&lt;=$K$3,IF(Vásárlás!$D$2:$D$1000&gt;0,ROW(Vásárlás!$C$2:$C$1000),0),0))),"")</f>
        <v/>
      </c>
    </row>
    <row r="380" spans="1:14" x14ac:dyDescent="0.25">
      <c r="A380">
        <f ca="1">RANDBETWEEN(1,60*MINUTE('Üzleti adatok'!$B$3))</f>
        <v>126</v>
      </c>
      <c r="B380">
        <f ca="1">Vásárlás!B380</f>
        <v>2</v>
      </c>
      <c r="C380" t="str">
        <f ca="1">Vásárlás!C380</f>
        <v>Lekváros</v>
      </c>
      <c r="D380">
        <f t="array" aca="1" ref="D380" ca="1">INDEX(Palacsinták!$C$2:$C$1000,MATCH(Segéd!C380,Palacsinták!$A$2:$A$1000,0))-((SUM(IF($C$2:C380=C380,$B$2:B380,0))-B380))</f>
        <v>-242</v>
      </c>
      <c r="E380">
        <f ca="1">IF(Segéd!D380&gt;Vásárlás!B380,Vásárlás!B380,MAX(Segéd!D380,0))</f>
        <v>0</v>
      </c>
      <c r="F380" s="2">
        <f ca="1">+(Segéd!E380*'Üzleti adatok'!$B$5)</f>
        <v>0</v>
      </c>
      <c r="G380" s="2">
        <f ca="1">Vásárlás!A381-Vásárlás!A380</f>
        <v>1.4583333333333393E-3</v>
      </c>
      <c r="H380" s="2">
        <f t="shared" ca="1" si="10"/>
        <v>0</v>
      </c>
      <c r="I380" t="b">
        <f t="shared" ca="1" si="11"/>
        <v>0</v>
      </c>
      <c r="M380">
        <f>Palacsinták!A380</f>
        <v>0</v>
      </c>
      <c r="N380" t="str">
        <f t="array" ref="N380">IF(M380&lt;&gt;0,MAX(IF(Vásárlás!$C$2:$C$1000=M380,IF(ROW(Vásárlás!$C$2:$C$1000)&lt;=$K$3,IF(Vásárlás!$D$2:$D$1000&gt;0,ROW(Vásárlás!$C$2:$C$1000),0),0))),"")</f>
        <v/>
      </c>
    </row>
    <row r="381" spans="1:14" x14ac:dyDescent="0.25">
      <c r="A381">
        <f ca="1">RANDBETWEEN(1,60*MINUTE('Üzleti adatok'!$B$3))</f>
        <v>126</v>
      </c>
      <c r="B381">
        <f ca="1">Vásárlás!B381</f>
        <v>4</v>
      </c>
      <c r="C381" t="str">
        <f ca="1">Vásárlás!C381</f>
        <v>Lekváros</v>
      </c>
      <c r="D381">
        <f t="array" aca="1" ref="D381" ca="1">INDEX(Palacsinták!$C$2:$C$1000,MATCH(Segéd!C381,Palacsinták!$A$2:$A$1000,0))-((SUM(IF($C$2:C381=C381,$B$2:B381,0))-B381))</f>
        <v>-244</v>
      </c>
      <c r="E381">
        <f ca="1">IF(Segéd!D381&gt;Vásárlás!B381,Vásárlás!B381,MAX(Segéd!D381,0))</f>
        <v>0</v>
      </c>
      <c r="F381" s="2">
        <f ca="1">+(Segéd!E381*'Üzleti adatok'!$B$5)</f>
        <v>0</v>
      </c>
      <c r="G381" s="2">
        <f ca="1">Vásárlás!A382-Vásárlás!A381</f>
        <v>5.7870370370372015E-4</v>
      </c>
      <c r="H381" s="2">
        <f t="shared" ca="1" si="10"/>
        <v>0</v>
      </c>
      <c r="I381" t="b">
        <f t="shared" ca="1" si="11"/>
        <v>0</v>
      </c>
      <c r="M381">
        <f>Palacsinták!A381</f>
        <v>0</v>
      </c>
      <c r="N381" t="str">
        <f t="array" ref="N381">IF(M381&lt;&gt;0,MAX(IF(Vásárlás!$C$2:$C$1000=M381,IF(ROW(Vásárlás!$C$2:$C$1000)&lt;=$K$3,IF(Vásárlás!$D$2:$D$1000&gt;0,ROW(Vásárlás!$C$2:$C$1000),0),0))),"")</f>
        <v/>
      </c>
    </row>
    <row r="382" spans="1:14" x14ac:dyDescent="0.25">
      <c r="A382">
        <f ca="1">RANDBETWEEN(1,60*MINUTE('Üzleti adatok'!$B$3))</f>
        <v>50</v>
      </c>
      <c r="B382">
        <f ca="1">Vásárlás!B382</f>
        <v>1</v>
      </c>
      <c r="C382" t="str">
        <f ca="1">Vásárlás!C382</f>
        <v>Lekváros</v>
      </c>
      <c r="D382">
        <f t="array" aca="1" ref="D382" ca="1">INDEX(Palacsinták!$C$2:$C$1000,MATCH(Segéd!C382,Palacsinták!$A$2:$A$1000,0))-((SUM(IF($C$2:C382=C382,$B$2:B382,0))-B382))</f>
        <v>-248</v>
      </c>
      <c r="E382">
        <f ca="1">IF(Segéd!D382&gt;Vásárlás!B382,Vásárlás!B382,MAX(Segéd!D382,0))</f>
        <v>0</v>
      </c>
      <c r="F382" s="2">
        <f ca="1">+(Segéd!E382*'Üzleti adatok'!$B$5)</f>
        <v>0</v>
      </c>
      <c r="G382" s="2">
        <f ca="1">Vásárlás!A383-Vásárlás!A382</f>
        <v>3.1712962962961999E-3</v>
      </c>
      <c r="H382" s="2">
        <f t="shared" ca="1" si="10"/>
        <v>0</v>
      </c>
      <c r="I382" t="b">
        <f t="shared" ca="1" si="11"/>
        <v>0</v>
      </c>
      <c r="M382">
        <f>Palacsinták!A382</f>
        <v>0</v>
      </c>
      <c r="N382" t="str">
        <f t="array" ref="N382">IF(M382&lt;&gt;0,MAX(IF(Vásárlás!$C$2:$C$1000=M382,IF(ROW(Vásárlás!$C$2:$C$1000)&lt;=$K$3,IF(Vásárlás!$D$2:$D$1000&gt;0,ROW(Vásárlás!$C$2:$C$1000),0),0))),"")</f>
        <v/>
      </c>
    </row>
    <row r="383" spans="1:14" x14ac:dyDescent="0.25">
      <c r="A383">
        <f ca="1">RANDBETWEEN(1,60*MINUTE('Üzleti adatok'!$B$3))</f>
        <v>274</v>
      </c>
      <c r="B383">
        <f ca="1">Vásárlás!B383</f>
        <v>5</v>
      </c>
      <c r="C383" t="str">
        <f ca="1">Vásárlás!C383</f>
        <v>Túrós</v>
      </c>
      <c r="D383">
        <f t="array" aca="1" ref="D383" ca="1">INDEX(Palacsinták!$C$2:$C$1000,MATCH(Segéd!C383,Palacsinták!$A$2:$A$1000,0))-((SUM(IF($C$2:C383=C383,$B$2:B383,0))-B383))</f>
        <v>-404</v>
      </c>
      <c r="E383">
        <f ca="1">IF(Segéd!D383&gt;Vásárlás!B383,Vásárlás!B383,MAX(Segéd!D383,0))</f>
        <v>0</v>
      </c>
      <c r="F383" s="2">
        <f ca="1">+(Segéd!E383*'Üzleti adatok'!$B$5)</f>
        <v>0</v>
      </c>
      <c r="G383" s="2">
        <f ca="1">Vásárlás!A384-Vásárlás!A383</f>
        <v>1.3773148148148451E-3</v>
      </c>
      <c r="H383" s="2">
        <f t="shared" ca="1" si="10"/>
        <v>0</v>
      </c>
      <c r="I383" t="b">
        <f t="shared" ca="1" si="11"/>
        <v>0</v>
      </c>
      <c r="M383">
        <f>Palacsinták!A383</f>
        <v>0</v>
      </c>
      <c r="N383" t="str">
        <f t="array" ref="N383">IF(M383&lt;&gt;0,MAX(IF(Vásárlás!$C$2:$C$1000=M383,IF(ROW(Vásárlás!$C$2:$C$1000)&lt;=$K$3,IF(Vásárlás!$D$2:$D$1000&gt;0,ROW(Vásárlás!$C$2:$C$1000),0),0))),"")</f>
        <v/>
      </c>
    </row>
    <row r="384" spans="1:14" x14ac:dyDescent="0.25">
      <c r="A384">
        <f ca="1">RANDBETWEEN(1,60*MINUTE('Üzleti adatok'!$B$3))</f>
        <v>119</v>
      </c>
      <c r="B384">
        <f ca="1">Vásárlás!B384</f>
        <v>5</v>
      </c>
      <c r="C384" t="str">
        <f ca="1">Vásárlás!C384</f>
        <v>Nutellás</v>
      </c>
      <c r="D384">
        <f t="array" aca="1" ref="D384" ca="1">INDEX(Palacsinták!$C$2:$C$1000,MATCH(Segéd!C384,Palacsinták!$A$2:$A$1000,0))-((SUM(IF($C$2:C384=C384,$B$2:B384,0))-B384))</f>
        <v>-324</v>
      </c>
      <c r="E384">
        <f ca="1">IF(Segéd!D384&gt;Vásárlás!B384,Vásárlás!B384,MAX(Segéd!D384,0))</f>
        <v>0</v>
      </c>
      <c r="F384" s="2">
        <f ca="1">+(Segéd!E384*'Üzleti adatok'!$B$5)</f>
        <v>0</v>
      </c>
      <c r="G384" s="2">
        <f ca="1">Vásárlás!A385-Vásárlás!A384</f>
        <v>2.0023148148147207E-3</v>
      </c>
      <c r="H384" s="2">
        <f t="shared" ca="1" si="10"/>
        <v>0</v>
      </c>
      <c r="I384" t="b">
        <f t="shared" ca="1" si="11"/>
        <v>0</v>
      </c>
      <c r="M384">
        <f>Palacsinták!A384</f>
        <v>0</v>
      </c>
      <c r="N384" t="str">
        <f t="array" ref="N384">IF(M384&lt;&gt;0,MAX(IF(Vásárlás!$C$2:$C$1000=M384,IF(ROW(Vásárlás!$C$2:$C$1000)&lt;=$K$3,IF(Vásárlás!$D$2:$D$1000&gt;0,ROW(Vásárlás!$C$2:$C$1000),0),0))),"")</f>
        <v/>
      </c>
    </row>
    <row r="385" spans="1:14" x14ac:dyDescent="0.25">
      <c r="A385">
        <f ca="1">RANDBETWEEN(1,60*MINUTE('Üzleti adatok'!$B$3))</f>
        <v>173</v>
      </c>
      <c r="B385">
        <f ca="1">Vásárlás!B385</f>
        <v>4</v>
      </c>
      <c r="C385" t="str">
        <f ca="1">Vásárlás!C385</f>
        <v>Túrós</v>
      </c>
      <c r="D385">
        <f t="array" aca="1" ref="D385" ca="1">INDEX(Palacsinták!$C$2:$C$1000,MATCH(Segéd!C385,Palacsinták!$A$2:$A$1000,0))-((SUM(IF($C$2:C385=C385,$B$2:B385,0))-B385))</f>
        <v>-409</v>
      </c>
      <c r="E385">
        <f ca="1">IF(Segéd!D385&gt;Vásárlás!B385,Vásárlás!B385,MAX(Segéd!D385,0))</f>
        <v>0</v>
      </c>
      <c r="F385" s="2">
        <f ca="1">+(Segéd!E385*'Üzleti adatok'!$B$5)</f>
        <v>0</v>
      </c>
      <c r="G385" s="2">
        <f ca="1">Vásárlás!A386-Vásárlás!A385</f>
        <v>2.2106481481480866E-3</v>
      </c>
      <c r="H385" s="2">
        <f t="shared" ca="1" si="10"/>
        <v>0</v>
      </c>
      <c r="I385" t="b">
        <f t="shared" ca="1" si="11"/>
        <v>0</v>
      </c>
      <c r="M385">
        <f>Palacsinták!A385</f>
        <v>0</v>
      </c>
      <c r="N385" t="str">
        <f t="array" ref="N385">IF(M385&lt;&gt;0,MAX(IF(Vásárlás!$C$2:$C$1000=M385,IF(ROW(Vásárlás!$C$2:$C$1000)&lt;=$K$3,IF(Vásárlás!$D$2:$D$1000&gt;0,ROW(Vásárlás!$C$2:$C$1000),0),0))),"")</f>
        <v/>
      </c>
    </row>
    <row r="386" spans="1:14" x14ac:dyDescent="0.25">
      <c r="A386">
        <f ca="1">RANDBETWEEN(1,60*MINUTE('Üzleti adatok'!$B$3))</f>
        <v>191</v>
      </c>
      <c r="B386">
        <f ca="1">Vásárlás!B386</f>
        <v>5</v>
      </c>
      <c r="C386" t="str">
        <f ca="1">Vásárlás!C386</f>
        <v>Lekváros</v>
      </c>
      <c r="D386">
        <f t="array" aca="1" ref="D386" ca="1">INDEX(Palacsinták!$C$2:$C$1000,MATCH(Segéd!C386,Palacsinták!$A$2:$A$1000,0))-((SUM(IF($C$2:C386=C386,$B$2:B386,0))-B386))</f>
        <v>-249</v>
      </c>
      <c r="E386">
        <f ca="1">IF(Segéd!D386&gt;Vásárlás!B386,Vásárlás!B386,MAX(Segéd!D386,0))</f>
        <v>0</v>
      </c>
      <c r="F386" s="2">
        <f ca="1">+(Segéd!E386*'Üzleti adatok'!$B$5)</f>
        <v>0</v>
      </c>
      <c r="G386" s="2">
        <f ca="1">Vásárlás!A387-Vásárlás!A386</f>
        <v>8.1018518518494176E-5</v>
      </c>
      <c r="H386" s="2">
        <f t="shared" ca="1" si="10"/>
        <v>0</v>
      </c>
      <c r="I386" t="b">
        <f t="shared" ca="1" si="11"/>
        <v>0</v>
      </c>
      <c r="M386">
        <f>Palacsinták!A386</f>
        <v>0</v>
      </c>
      <c r="N386" t="str">
        <f t="array" ref="N386">IF(M386&lt;&gt;0,MAX(IF(Vásárlás!$C$2:$C$1000=M386,IF(ROW(Vásárlás!$C$2:$C$1000)&lt;=$K$3,IF(Vásárlás!$D$2:$D$1000&gt;0,ROW(Vásárlás!$C$2:$C$1000),0),0))),"")</f>
        <v/>
      </c>
    </row>
    <row r="387" spans="1:14" x14ac:dyDescent="0.25">
      <c r="A387">
        <f ca="1">RANDBETWEEN(1,60*MINUTE('Üzleti adatok'!$B$3))</f>
        <v>7</v>
      </c>
      <c r="B387">
        <f ca="1">Vásárlás!B387</f>
        <v>5</v>
      </c>
      <c r="C387" t="str">
        <f ca="1">Vásárlás!C387</f>
        <v>Nutellás</v>
      </c>
      <c r="D387">
        <f t="array" aca="1" ref="D387" ca="1">INDEX(Palacsinták!$C$2:$C$1000,MATCH(Segéd!C387,Palacsinták!$A$2:$A$1000,0))-((SUM(IF($C$2:C387=C387,$B$2:B387,0))-B387))</f>
        <v>-329</v>
      </c>
      <c r="E387">
        <f ca="1">IF(Segéd!D387&gt;Vásárlás!B387,Vásárlás!B387,MAX(Segéd!D387,0))</f>
        <v>0</v>
      </c>
      <c r="F387" s="2">
        <f ca="1">+(Segéd!E387*'Üzleti adatok'!$B$5)</f>
        <v>0</v>
      </c>
      <c r="G387" s="2">
        <f ca="1">Vásárlás!A388-Vásárlás!A387</f>
        <v>9.6064814814811328E-4</v>
      </c>
      <c r="H387" s="2">
        <f t="shared" ref="H387:H450" ca="1" si="12">IF(F387&gt;G387,F387-G387,)</f>
        <v>0</v>
      </c>
      <c r="I387" t="b">
        <f t="shared" ref="I387:I450" ca="1" si="13">IF(COUNTIF($N$2:$N$1000,ROW(A387)),TRUE,FALSE)</f>
        <v>0</v>
      </c>
      <c r="M387">
        <f>Palacsinták!A387</f>
        <v>0</v>
      </c>
      <c r="N387" t="str">
        <f t="array" ref="N387">IF(M387&lt;&gt;0,MAX(IF(Vásárlás!$C$2:$C$1000=M387,IF(ROW(Vásárlás!$C$2:$C$1000)&lt;=$K$3,IF(Vásárlás!$D$2:$D$1000&gt;0,ROW(Vásárlás!$C$2:$C$1000),0),0))),"")</f>
        <v/>
      </c>
    </row>
    <row r="388" spans="1:14" x14ac:dyDescent="0.25">
      <c r="A388">
        <f ca="1">RANDBETWEEN(1,60*MINUTE('Üzleti adatok'!$B$3))</f>
        <v>83</v>
      </c>
      <c r="B388">
        <f ca="1">Vásárlás!B388</f>
        <v>4</v>
      </c>
      <c r="C388" t="str">
        <f ca="1">Vásárlás!C388</f>
        <v>Túrós</v>
      </c>
      <c r="D388">
        <f t="array" aca="1" ref="D388" ca="1">INDEX(Palacsinták!$C$2:$C$1000,MATCH(Segéd!C388,Palacsinták!$A$2:$A$1000,0))-((SUM(IF($C$2:C388=C388,$B$2:B388,0))-B388))</f>
        <v>-413</v>
      </c>
      <c r="E388">
        <f ca="1">IF(Segéd!D388&gt;Vásárlás!B388,Vásárlás!B388,MAX(Segéd!D388,0))</f>
        <v>0</v>
      </c>
      <c r="F388" s="2">
        <f ca="1">+(Segéd!E388*'Üzleti adatok'!$B$5)</f>
        <v>0</v>
      </c>
      <c r="G388" s="2">
        <f ca="1">Vásárlás!A389-Vásárlás!A388</f>
        <v>2.4305555555548253E-4</v>
      </c>
      <c r="H388" s="2">
        <f t="shared" ca="1" si="12"/>
        <v>0</v>
      </c>
      <c r="I388" t="b">
        <f t="shared" ca="1" si="13"/>
        <v>0</v>
      </c>
      <c r="M388">
        <f>Palacsinták!A388</f>
        <v>0</v>
      </c>
      <c r="N388" t="str">
        <f t="array" ref="N388">IF(M388&lt;&gt;0,MAX(IF(Vásárlás!$C$2:$C$1000=M388,IF(ROW(Vásárlás!$C$2:$C$1000)&lt;=$K$3,IF(Vásárlás!$D$2:$D$1000&gt;0,ROW(Vásárlás!$C$2:$C$1000),0),0))),"")</f>
        <v/>
      </c>
    </row>
    <row r="389" spans="1:14" x14ac:dyDescent="0.25">
      <c r="A389">
        <f ca="1">RANDBETWEEN(1,60*MINUTE('Üzleti adatok'!$B$3))</f>
        <v>21</v>
      </c>
      <c r="B389">
        <f ca="1">Vásárlás!B389</f>
        <v>4</v>
      </c>
      <c r="C389" t="str">
        <f ca="1">Vásárlás!C389</f>
        <v>Túrós</v>
      </c>
      <c r="D389">
        <f t="array" aca="1" ref="D389" ca="1">INDEX(Palacsinták!$C$2:$C$1000,MATCH(Segéd!C389,Palacsinták!$A$2:$A$1000,0))-((SUM(IF($C$2:C389=C389,$B$2:B389,0))-B389))</f>
        <v>-417</v>
      </c>
      <c r="E389">
        <f ca="1">IF(Segéd!D389&gt;Vásárlás!B389,Vásárlás!B389,MAX(Segéd!D389,0))</f>
        <v>0</v>
      </c>
      <c r="F389" s="2">
        <f ca="1">+(Segéd!E389*'Üzleti adatok'!$B$5)</f>
        <v>0</v>
      </c>
      <c r="G389" s="2">
        <f ca="1">Vásárlás!A390-Vásárlás!A389</f>
        <v>1.087962962962985E-3</v>
      </c>
      <c r="H389" s="2">
        <f t="shared" ca="1" si="12"/>
        <v>0</v>
      </c>
      <c r="I389" t="b">
        <f t="shared" ca="1" si="13"/>
        <v>0</v>
      </c>
      <c r="M389">
        <f>Palacsinták!A389</f>
        <v>0</v>
      </c>
      <c r="N389" t="str">
        <f t="array" ref="N389">IF(M389&lt;&gt;0,MAX(IF(Vásárlás!$C$2:$C$1000=M389,IF(ROW(Vásárlás!$C$2:$C$1000)&lt;=$K$3,IF(Vásárlás!$D$2:$D$1000&gt;0,ROW(Vásárlás!$C$2:$C$1000),0),0))),"")</f>
        <v/>
      </c>
    </row>
    <row r="390" spans="1:14" x14ac:dyDescent="0.25">
      <c r="A390">
        <f ca="1">RANDBETWEEN(1,60*MINUTE('Üzleti adatok'!$B$3))</f>
        <v>94</v>
      </c>
      <c r="B390">
        <f ca="1">Vásárlás!B390</f>
        <v>4</v>
      </c>
      <c r="C390" t="str">
        <f ca="1">Vásárlás!C390</f>
        <v>Túrós</v>
      </c>
      <c r="D390">
        <f t="array" aca="1" ref="D390" ca="1">INDEX(Palacsinták!$C$2:$C$1000,MATCH(Segéd!C390,Palacsinták!$A$2:$A$1000,0))-((SUM(IF($C$2:C390=C390,$B$2:B390,0))-B390))</f>
        <v>-421</v>
      </c>
      <c r="E390">
        <f ca="1">IF(Segéd!D390&gt;Vásárlás!B390,Vásárlás!B390,MAX(Segéd!D390,0))</f>
        <v>0</v>
      </c>
      <c r="F390" s="2">
        <f ca="1">+(Segéd!E390*'Üzleti adatok'!$B$5)</f>
        <v>0</v>
      </c>
      <c r="G390" s="2">
        <f ca="1">Vásárlás!A391-Vásárlás!A390</f>
        <v>2.1527777777776702E-3</v>
      </c>
      <c r="H390" s="2">
        <f t="shared" ca="1" si="12"/>
        <v>0</v>
      </c>
      <c r="I390" t="b">
        <f t="shared" ca="1" si="13"/>
        <v>0</v>
      </c>
      <c r="M390">
        <f>Palacsinták!A390</f>
        <v>0</v>
      </c>
      <c r="N390" t="str">
        <f t="array" ref="N390">IF(M390&lt;&gt;0,MAX(IF(Vásárlás!$C$2:$C$1000=M390,IF(ROW(Vásárlás!$C$2:$C$1000)&lt;=$K$3,IF(Vásárlás!$D$2:$D$1000&gt;0,ROW(Vásárlás!$C$2:$C$1000),0),0))),"")</f>
        <v/>
      </c>
    </row>
    <row r="391" spans="1:14" x14ac:dyDescent="0.25">
      <c r="A391">
        <f ca="1">RANDBETWEEN(1,60*MINUTE('Üzleti adatok'!$B$3))</f>
        <v>186</v>
      </c>
      <c r="B391">
        <f ca="1">Vásárlás!B391</f>
        <v>1</v>
      </c>
      <c r="C391" t="str">
        <f ca="1">Vásárlás!C391</f>
        <v>Lekváros</v>
      </c>
      <c r="D391">
        <f t="array" aca="1" ref="D391" ca="1">INDEX(Palacsinták!$C$2:$C$1000,MATCH(Segéd!C391,Palacsinták!$A$2:$A$1000,0))-((SUM(IF($C$2:C391=C391,$B$2:B391,0))-B391))</f>
        <v>-254</v>
      </c>
      <c r="E391">
        <f ca="1">IF(Segéd!D391&gt;Vásárlás!B391,Vásárlás!B391,MAX(Segéd!D391,0))</f>
        <v>0</v>
      </c>
      <c r="F391" s="2">
        <f ca="1">+(Segéd!E391*'Üzleti adatok'!$B$5)</f>
        <v>0</v>
      </c>
      <c r="G391" s="2">
        <f ca="1">Vásárlás!A392-Vásárlás!A391</f>
        <v>1.979166666666643E-3</v>
      </c>
      <c r="H391" s="2">
        <f t="shared" ca="1" si="12"/>
        <v>0</v>
      </c>
      <c r="I391" t="b">
        <f t="shared" ca="1" si="13"/>
        <v>0</v>
      </c>
      <c r="M391">
        <f>Palacsinták!A391</f>
        <v>0</v>
      </c>
      <c r="N391" t="str">
        <f t="array" ref="N391">IF(M391&lt;&gt;0,MAX(IF(Vásárlás!$C$2:$C$1000=M391,IF(ROW(Vásárlás!$C$2:$C$1000)&lt;=$K$3,IF(Vásárlás!$D$2:$D$1000&gt;0,ROW(Vásárlás!$C$2:$C$1000),0),0))),"")</f>
        <v/>
      </c>
    </row>
    <row r="392" spans="1:14" x14ac:dyDescent="0.25">
      <c r="A392">
        <f ca="1">RANDBETWEEN(1,60*MINUTE('Üzleti adatok'!$B$3))</f>
        <v>171</v>
      </c>
      <c r="B392">
        <f ca="1">Vásárlás!B392</f>
        <v>4</v>
      </c>
      <c r="C392" t="str">
        <f ca="1">Vásárlás!C392</f>
        <v>Túrós</v>
      </c>
      <c r="D392">
        <f t="array" aca="1" ref="D392" ca="1">INDEX(Palacsinták!$C$2:$C$1000,MATCH(Segéd!C392,Palacsinták!$A$2:$A$1000,0))-((SUM(IF($C$2:C392=C392,$B$2:B392,0))-B392))</f>
        <v>-425</v>
      </c>
      <c r="E392">
        <f ca="1">IF(Segéd!D392&gt;Vásárlás!B392,Vásárlás!B392,MAX(Segéd!D392,0))</f>
        <v>0</v>
      </c>
      <c r="F392" s="2">
        <f ca="1">+(Segéd!E392*'Üzleti adatok'!$B$5)</f>
        <v>0</v>
      </c>
      <c r="G392" s="2">
        <f ca="1">Vásárlás!A393-Vásárlás!A392</f>
        <v>2.8009259259258457E-3</v>
      </c>
      <c r="H392" s="2">
        <f t="shared" ca="1" si="12"/>
        <v>0</v>
      </c>
      <c r="I392" t="b">
        <f t="shared" ca="1" si="13"/>
        <v>0</v>
      </c>
      <c r="M392">
        <f>Palacsinták!A392</f>
        <v>0</v>
      </c>
      <c r="N392" t="str">
        <f t="array" ref="N392">IF(M392&lt;&gt;0,MAX(IF(Vásárlás!$C$2:$C$1000=M392,IF(ROW(Vásárlás!$C$2:$C$1000)&lt;=$K$3,IF(Vásárlás!$D$2:$D$1000&gt;0,ROW(Vásárlás!$C$2:$C$1000),0),0))),"")</f>
        <v/>
      </c>
    </row>
    <row r="393" spans="1:14" x14ac:dyDescent="0.25">
      <c r="A393">
        <f ca="1">RANDBETWEEN(1,60*MINUTE('Üzleti adatok'!$B$3))</f>
        <v>242</v>
      </c>
      <c r="B393">
        <f ca="1">Vásárlás!B393</f>
        <v>2</v>
      </c>
      <c r="C393" t="str">
        <f ca="1">Vásárlás!C393</f>
        <v>Nutellás</v>
      </c>
      <c r="D393">
        <f t="array" aca="1" ref="D393" ca="1">INDEX(Palacsinták!$C$2:$C$1000,MATCH(Segéd!C393,Palacsinták!$A$2:$A$1000,0))-((SUM(IF($C$2:C393=C393,$B$2:B393,0))-B393))</f>
        <v>-334</v>
      </c>
      <c r="E393">
        <f ca="1">IF(Segéd!D393&gt;Vásárlás!B393,Vásárlás!B393,MAX(Segéd!D393,0))</f>
        <v>0</v>
      </c>
      <c r="F393" s="2">
        <f ca="1">+(Segéd!E393*'Üzleti adatok'!$B$5)</f>
        <v>0</v>
      </c>
      <c r="G393" s="2">
        <f ca="1">Vásárlás!A394-Vásárlás!A393</f>
        <v>1.5393518518518334E-3</v>
      </c>
      <c r="H393" s="2">
        <f t="shared" ca="1" si="12"/>
        <v>0</v>
      </c>
      <c r="I393" t="b">
        <f t="shared" ca="1" si="13"/>
        <v>0</v>
      </c>
      <c r="M393">
        <f>Palacsinták!A393</f>
        <v>0</v>
      </c>
      <c r="N393" t="str">
        <f t="array" ref="N393">IF(M393&lt;&gt;0,MAX(IF(Vásárlás!$C$2:$C$1000=M393,IF(ROW(Vásárlás!$C$2:$C$1000)&lt;=$K$3,IF(Vásárlás!$D$2:$D$1000&gt;0,ROW(Vásárlás!$C$2:$C$1000),0),0))),"")</f>
        <v/>
      </c>
    </row>
    <row r="394" spans="1:14" x14ac:dyDescent="0.25">
      <c r="A394">
        <f ca="1">RANDBETWEEN(1,60*MINUTE('Üzleti adatok'!$B$3))</f>
        <v>133</v>
      </c>
      <c r="B394">
        <f ca="1">Vásárlás!B394</f>
        <v>4</v>
      </c>
      <c r="C394" t="str">
        <f ca="1">Vásárlás!C394</f>
        <v>Lekváros</v>
      </c>
      <c r="D394">
        <f t="array" aca="1" ref="D394" ca="1">INDEX(Palacsinták!$C$2:$C$1000,MATCH(Segéd!C394,Palacsinták!$A$2:$A$1000,0))-((SUM(IF($C$2:C394=C394,$B$2:B394,0))-B394))</f>
        <v>-255</v>
      </c>
      <c r="E394">
        <f ca="1">IF(Segéd!D394&gt;Vásárlás!B394,Vásárlás!B394,MAX(Segéd!D394,0))</f>
        <v>0</v>
      </c>
      <c r="F394" s="2">
        <f ca="1">+(Segéd!E394*'Üzleti adatok'!$B$5)</f>
        <v>0</v>
      </c>
      <c r="G394" s="2">
        <f ca="1">Vásárlás!A395-Vásárlás!A394</f>
        <v>2.7546296296296902E-3</v>
      </c>
      <c r="H394" s="2">
        <f t="shared" ca="1" si="12"/>
        <v>0</v>
      </c>
      <c r="I394" t="b">
        <f t="shared" ca="1" si="13"/>
        <v>0</v>
      </c>
      <c r="M394">
        <f>Palacsinták!A394</f>
        <v>0</v>
      </c>
      <c r="N394" t="str">
        <f t="array" ref="N394">IF(M394&lt;&gt;0,MAX(IF(Vásárlás!$C$2:$C$1000=M394,IF(ROW(Vásárlás!$C$2:$C$1000)&lt;=$K$3,IF(Vásárlás!$D$2:$D$1000&gt;0,ROW(Vásárlás!$C$2:$C$1000),0),0))),"")</f>
        <v/>
      </c>
    </row>
    <row r="395" spans="1:14" x14ac:dyDescent="0.25">
      <c r="A395">
        <f ca="1">RANDBETWEEN(1,60*MINUTE('Üzleti adatok'!$B$3))</f>
        <v>238</v>
      </c>
      <c r="B395">
        <f ca="1">Vásárlás!B395</f>
        <v>2</v>
      </c>
      <c r="C395" t="str">
        <f ca="1">Vásárlás!C395</f>
        <v>Lekváros</v>
      </c>
      <c r="D395">
        <f t="array" aca="1" ref="D395" ca="1">INDEX(Palacsinták!$C$2:$C$1000,MATCH(Segéd!C395,Palacsinták!$A$2:$A$1000,0))-((SUM(IF($C$2:C395=C395,$B$2:B395,0))-B395))</f>
        <v>-259</v>
      </c>
      <c r="E395">
        <f ca="1">IF(Segéd!D395&gt;Vásárlás!B395,Vásárlás!B395,MAX(Segéd!D395,0))</f>
        <v>0</v>
      </c>
      <c r="F395" s="2">
        <f ca="1">+(Segéd!E395*'Üzleti adatok'!$B$5)</f>
        <v>0</v>
      </c>
      <c r="G395" s="2">
        <f ca="1">Vásárlás!A396-Vásárlás!A395</f>
        <v>8.4490740740750248E-4</v>
      </c>
      <c r="H395" s="2">
        <f t="shared" ca="1" si="12"/>
        <v>0</v>
      </c>
      <c r="I395" t="b">
        <f t="shared" ca="1" si="13"/>
        <v>0</v>
      </c>
      <c r="M395">
        <f>Palacsinták!A395</f>
        <v>0</v>
      </c>
      <c r="N395" t="str">
        <f t="array" ref="N395">IF(M395&lt;&gt;0,MAX(IF(Vásárlás!$C$2:$C$1000=M395,IF(ROW(Vásárlás!$C$2:$C$1000)&lt;=$K$3,IF(Vásárlás!$D$2:$D$1000&gt;0,ROW(Vásárlás!$C$2:$C$1000),0),0))),"")</f>
        <v/>
      </c>
    </row>
    <row r="396" spans="1:14" x14ac:dyDescent="0.25">
      <c r="A396">
        <f ca="1">RANDBETWEEN(1,60*MINUTE('Üzleti adatok'!$B$3))</f>
        <v>73</v>
      </c>
      <c r="B396">
        <f ca="1">Vásárlás!B396</f>
        <v>2</v>
      </c>
      <c r="C396" t="str">
        <f ca="1">Vásárlás!C396</f>
        <v>Lekváros</v>
      </c>
      <c r="D396">
        <f t="array" aca="1" ref="D396" ca="1">INDEX(Palacsinták!$C$2:$C$1000,MATCH(Segéd!C396,Palacsinták!$A$2:$A$1000,0))-((SUM(IF($C$2:C396=C396,$B$2:B396,0))-B396))</f>
        <v>-261</v>
      </c>
      <c r="E396">
        <f ca="1">IF(Segéd!D396&gt;Vásárlás!B396,Vásárlás!B396,MAX(Segéd!D396,0))</f>
        <v>0</v>
      </c>
      <c r="F396" s="2">
        <f ca="1">+(Segéd!E396*'Üzleti adatok'!$B$5)</f>
        <v>0</v>
      </c>
      <c r="G396" s="2">
        <f ca="1">Vásárlás!A397-Vásárlás!A396</f>
        <v>1.585648148148211E-3</v>
      </c>
      <c r="H396" s="2">
        <f t="shared" ca="1" si="12"/>
        <v>0</v>
      </c>
      <c r="I396" t="b">
        <f t="shared" ca="1" si="13"/>
        <v>0</v>
      </c>
      <c r="M396">
        <f>Palacsinták!A396</f>
        <v>0</v>
      </c>
      <c r="N396" t="str">
        <f t="array" ref="N396">IF(M396&lt;&gt;0,MAX(IF(Vásárlás!$C$2:$C$1000=M396,IF(ROW(Vásárlás!$C$2:$C$1000)&lt;=$K$3,IF(Vásárlás!$D$2:$D$1000&gt;0,ROW(Vásárlás!$C$2:$C$1000),0),0))),"")</f>
        <v/>
      </c>
    </row>
    <row r="397" spans="1:14" x14ac:dyDescent="0.25">
      <c r="A397">
        <f ca="1">RANDBETWEEN(1,60*MINUTE('Üzleti adatok'!$B$3))</f>
        <v>137</v>
      </c>
      <c r="B397">
        <f ca="1">Vásárlás!B397</f>
        <v>2</v>
      </c>
      <c r="C397" t="str">
        <f ca="1">Vásárlás!C397</f>
        <v>Nutellás</v>
      </c>
      <c r="D397">
        <f t="array" aca="1" ref="D397" ca="1">INDEX(Palacsinták!$C$2:$C$1000,MATCH(Segéd!C397,Palacsinták!$A$2:$A$1000,0))-((SUM(IF($C$2:C397=C397,$B$2:B397,0))-B397))</f>
        <v>-336</v>
      </c>
      <c r="E397">
        <f ca="1">IF(Segéd!D397&gt;Vásárlás!B397,Vásárlás!B397,MAX(Segéd!D397,0))</f>
        <v>0</v>
      </c>
      <c r="F397" s="2">
        <f ca="1">+(Segéd!E397*'Üzleti adatok'!$B$5)</f>
        <v>0</v>
      </c>
      <c r="G397" s="2">
        <f ca="1">Vásárlás!A398-Vásárlás!A397</f>
        <v>3.1018518518517446E-3</v>
      </c>
      <c r="H397" s="2">
        <f t="shared" ca="1" si="12"/>
        <v>0</v>
      </c>
      <c r="I397" t="b">
        <f t="shared" ca="1" si="13"/>
        <v>0</v>
      </c>
      <c r="M397">
        <f>Palacsinták!A397</f>
        <v>0</v>
      </c>
      <c r="N397" t="str">
        <f t="array" ref="N397">IF(M397&lt;&gt;0,MAX(IF(Vásárlás!$C$2:$C$1000=M397,IF(ROW(Vásárlás!$C$2:$C$1000)&lt;=$K$3,IF(Vásárlás!$D$2:$D$1000&gt;0,ROW(Vásárlás!$C$2:$C$1000),0),0))),"")</f>
        <v/>
      </c>
    </row>
    <row r="398" spans="1:14" x14ac:dyDescent="0.25">
      <c r="A398">
        <f ca="1">RANDBETWEEN(1,60*MINUTE('Üzleti adatok'!$B$3))</f>
        <v>268</v>
      </c>
      <c r="B398">
        <f ca="1">Vásárlás!B398</f>
        <v>2</v>
      </c>
      <c r="C398" t="str">
        <f ca="1">Vásárlás!C398</f>
        <v>Nutellás</v>
      </c>
      <c r="D398">
        <f t="array" aca="1" ref="D398" ca="1">INDEX(Palacsinták!$C$2:$C$1000,MATCH(Segéd!C398,Palacsinták!$A$2:$A$1000,0))-((SUM(IF($C$2:C398=C398,$B$2:B398,0))-B398))</f>
        <v>-338</v>
      </c>
      <c r="E398">
        <f ca="1">IF(Segéd!D398&gt;Vásárlás!B398,Vásárlás!B398,MAX(Segéd!D398,0))</f>
        <v>0</v>
      </c>
      <c r="F398" s="2">
        <f ca="1">+(Segéd!E398*'Üzleti adatok'!$B$5)</f>
        <v>0</v>
      </c>
      <c r="G398" s="2">
        <f ca="1">Vásárlás!A399-Vásárlás!A398</f>
        <v>1.7013888888888218E-3</v>
      </c>
      <c r="H398" s="2">
        <f t="shared" ca="1" si="12"/>
        <v>0</v>
      </c>
      <c r="I398" t="b">
        <f t="shared" ca="1" si="13"/>
        <v>0</v>
      </c>
      <c r="M398">
        <f>Palacsinták!A398</f>
        <v>0</v>
      </c>
      <c r="N398" t="str">
        <f t="array" ref="N398">IF(M398&lt;&gt;0,MAX(IF(Vásárlás!$C$2:$C$1000=M398,IF(ROW(Vásárlás!$C$2:$C$1000)&lt;=$K$3,IF(Vásárlás!$D$2:$D$1000&gt;0,ROW(Vásárlás!$C$2:$C$1000),0),0))),"")</f>
        <v/>
      </c>
    </row>
    <row r="399" spans="1:14" x14ac:dyDescent="0.25">
      <c r="A399">
        <f ca="1">RANDBETWEEN(1,60*MINUTE('Üzleti adatok'!$B$3))</f>
        <v>147</v>
      </c>
      <c r="B399">
        <f ca="1">Vásárlás!B399</f>
        <v>2</v>
      </c>
      <c r="C399" t="str">
        <f ca="1">Vásárlás!C399</f>
        <v>Nutellás</v>
      </c>
      <c r="D399">
        <f t="array" aca="1" ref="D399" ca="1">INDEX(Palacsinták!$C$2:$C$1000,MATCH(Segéd!C399,Palacsinták!$A$2:$A$1000,0))-((SUM(IF($C$2:C399=C399,$B$2:B399,0))-B399))</f>
        <v>-340</v>
      </c>
      <c r="E399">
        <f ca="1">IF(Segéd!D399&gt;Vásárlás!B399,Vásárlás!B399,MAX(Segéd!D399,0))</f>
        <v>0</v>
      </c>
      <c r="F399" s="2">
        <f ca="1">+(Segéd!E399*'Üzleti adatok'!$B$5)</f>
        <v>0</v>
      </c>
      <c r="G399" s="2">
        <f ca="1">Vásárlás!A400-Vásárlás!A399</f>
        <v>6.1342592592583678E-4</v>
      </c>
      <c r="H399" s="2">
        <f t="shared" ca="1" si="12"/>
        <v>0</v>
      </c>
      <c r="I399" t="b">
        <f t="shared" ca="1" si="13"/>
        <v>0</v>
      </c>
      <c r="M399">
        <f>Palacsinták!A399</f>
        <v>0</v>
      </c>
      <c r="N399" t="str">
        <f t="array" ref="N399">IF(M399&lt;&gt;0,MAX(IF(Vásárlás!$C$2:$C$1000=M399,IF(ROW(Vásárlás!$C$2:$C$1000)&lt;=$K$3,IF(Vásárlás!$D$2:$D$1000&gt;0,ROW(Vásárlás!$C$2:$C$1000),0),0))),"")</f>
        <v/>
      </c>
    </row>
    <row r="400" spans="1:14" x14ac:dyDescent="0.25">
      <c r="A400">
        <f ca="1">RANDBETWEEN(1,60*MINUTE('Üzleti adatok'!$B$3))</f>
        <v>53</v>
      </c>
      <c r="B400">
        <f ca="1">Vásárlás!B400</f>
        <v>5</v>
      </c>
      <c r="C400" t="str">
        <f ca="1">Vásárlás!C400</f>
        <v>Nutellás</v>
      </c>
      <c r="D400">
        <f t="array" aca="1" ref="D400" ca="1">INDEX(Palacsinták!$C$2:$C$1000,MATCH(Segéd!C400,Palacsinták!$A$2:$A$1000,0))-((SUM(IF($C$2:C400=C400,$B$2:B400,0))-B400))</f>
        <v>-342</v>
      </c>
      <c r="E400">
        <f ca="1">IF(Segéd!D400&gt;Vásárlás!B400,Vásárlás!B400,MAX(Segéd!D400,0))</f>
        <v>0</v>
      </c>
      <c r="F400" s="2">
        <f ca="1">+(Segéd!E400*'Üzleti adatok'!$B$5)</f>
        <v>0</v>
      </c>
      <c r="G400" s="2">
        <f ca="1">Vásárlás!A401-Vásárlás!A400</f>
        <v>1.4467592592593004E-3</v>
      </c>
      <c r="H400" s="2">
        <f t="shared" ca="1" si="12"/>
        <v>0</v>
      </c>
      <c r="I400" t="b">
        <f t="shared" ca="1" si="13"/>
        <v>0</v>
      </c>
      <c r="M400">
        <f>Palacsinták!A400</f>
        <v>0</v>
      </c>
      <c r="N400" t="str">
        <f t="array" ref="N400">IF(M400&lt;&gt;0,MAX(IF(Vásárlás!$C$2:$C$1000=M400,IF(ROW(Vásárlás!$C$2:$C$1000)&lt;=$K$3,IF(Vásárlás!$D$2:$D$1000&gt;0,ROW(Vásárlás!$C$2:$C$1000),0),0))),"")</f>
        <v/>
      </c>
    </row>
    <row r="401" spans="1:14" x14ac:dyDescent="0.25">
      <c r="A401">
        <f ca="1">RANDBETWEEN(1,60*MINUTE('Üzleti adatok'!$B$3))</f>
        <v>125</v>
      </c>
      <c r="B401">
        <f ca="1">Vásárlás!B401</f>
        <v>4</v>
      </c>
      <c r="C401" t="str">
        <f ca="1">Vásárlás!C401</f>
        <v>Lekváros</v>
      </c>
      <c r="D401">
        <f t="array" aca="1" ref="D401" ca="1">INDEX(Palacsinták!$C$2:$C$1000,MATCH(Segéd!C401,Palacsinták!$A$2:$A$1000,0))-((SUM(IF($C$2:C401=C401,$B$2:B401,0))-B401))</f>
        <v>-263</v>
      </c>
      <c r="E401">
        <f ca="1">IF(Segéd!D401&gt;Vásárlás!B401,Vásárlás!B401,MAX(Segéd!D401,0))</f>
        <v>0</v>
      </c>
      <c r="F401" s="2">
        <f ca="1">+(Segéd!E401*'Üzleti adatok'!$B$5)</f>
        <v>0</v>
      </c>
      <c r="G401" s="2">
        <f ca="1">Vásárlás!A402-Vásárlás!A401</f>
        <v>1.7361111111102723E-4</v>
      </c>
      <c r="H401" s="2">
        <f t="shared" ca="1" si="12"/>
        <v>0</v>
      </c>
      <c r="I401" t="b">
        <f t="shared" ca="1" si="13"/>
        <v>0</v>
      </c>
      <c r="M401">
        <f>Palacsinták!A401</f>
        <v>0</v>
      </c>
      <c r="N401" t="str">
        <f t="array" ref="N401">IF(M401&lt;&gt;0,MAX(IF(Vásárlás!$C$2:$C$1000=M401,IF(ROW(Vásárlás!$C$2:$C$1000)&lt;=$K$3,IF(Vásárlás!$D$2:$D$1000&gt;0,ROW(Vásárlás!$C$2:$C$1000),0),0))),"")</f>
        <v/>
      </c>
    </row>
    <row r="402" spans="1:14" x14ac:dyDescent="0.25">
      <c r="A402">
        <f ca="1">RANDBETWEEN(1,60*MINUTE('Üzleti adatok'!$B$3))</f>
        <v>15</v>
      </c>
      <c r="B402">
        <f ca="1">Vásárlás!B402</f>
        <v>3</v>
      </c>
      <c r="C402" t="str">
        <f ca="1">Vásárlás!C402</f>
        <v>Túrós</v>
      </c>
      <c r="D402">
        <f t="array" aca="1" ref="D402" ca="1">INDEX(Palacsinták!$C$2:$C$1000,MATCH(Segéd!C402,Palacsinták!$A$2:$A$1000,0))-((SUM(IF($C$2:C402=C402,$B$2:B402,0))-B402))</f>
        <v>-429</v>
      </c>
      <c r="E402">
        <f ca="1">IF(Segéd!D402&gt;Vásárlás!B402,Vásárlás!B402,MAX(Segéd!D402,0))</f>
        <v>0</v>
      </c>
      <c r="F402" s="2">
        <f ca="1">+(Segéd!E402*'Üzleti adatok'!$B$5)</f>
        <v>0</v>
      </c>
      <c r="G402" s="2">
        <f ca="1">Vásárlás!A403-Vásárlás!A402</f>
        <v>2.1990740740740478E-3</v>
      </c>
      <c r="H402" s="2">
        <f t="shared" ca="1" si="12"/>
        <v>0</v>
      </c>
      <c r="I402" t="b">
        <f t="shared" ca="1" si="13"/>
        <v>0</v>
      </c>
      <c r="M402">
        <f>Palacsinták!A402</f>
        <v>0</v>
      </c>
      <c r="N402" t="str">
        <f t="array" ref="N402">IF(M402&lt;&gt;0,MAX(IF(Vásárlás!$C$2:$C$1000=M402,IF(ROW(Vásárlás!$C$2:$C$1000)&lt;=$K$3,IF(Vásárlás!$D$2:$D$1000&gt;0,ROW(Vásárlás!$C$2:$C$1000),0),0))),"")</f>
        <v/>
      </c>
    </row>
    <row r="403" spans="1:14" x14ac:dyDescent="0.25">
      <c r="A403">
        <f ca="1">RANDBETWEEN(1,60*MINUTE('Üzleti adatok'!$B$3))</f>
        <v>190</v>
      </c>
      <c r="B403">
        <f ca="1">Vásárlás!B403</f>
        <v>4</v>
      </c>
      <c r="C403" t="str">
        <f ca="1">Vásárlás!C403</f>
        <v>Nutellás</v>
      </c>
      <c r="D403">
        <f t="array" aca="1" ref="D403" ca="1">INDEX(Palacsinták!$C$2:$C$1000,MATCH(Segéd!C403,Palacsinták!$A$2:$A$1000,0))-((SUM(IF($C$2:C403=C403,$B$2:B403,0))-B403))</f>
        <v>-347</v>
      </c>
      <c r="E403">
        <f ca="1">IF(Segéd!D403&gt;Vásárlás!B403,Vásárlás!B403,MAX(Segéd!D403,0))</f>
        <v>0</v>
      </c>
      <c r="F403" s="2">
        <f ca="1">+(Segéd!E403*'Üzleti adatok'!$B$5)</f>
        <v>0</v>
      </c>
      <c r="G403" s="2">
        <f ca="1">Vásárlás!A404-Vásárlás!A403</f>
        <v>5.555555555556424E-4</v>
      </c>
      <c r="H403" s="2">
        <f t="shared" ca="1" si="12"/>
        <v>0</v>
      </c>
      <c r="I403" t="b">
        <f t="shared" ca="1" si="13"/>
        <v>0</v>
      </c>
      <c r="M403">
        <f>Palacsinták!A403</f>
        <v>0</v>
      </c>
      <c r="N403" t="str">
        <f t="array" ref="N403">IF(M403&lt;&gt;0,MAX(IF(Vásárlás!$C$2:$C$1000=M403,IF(ROW(Vásárlás!$C$2:$C$1000)&lt;=$K$3,IF(Vásárlás!$D$2:$D$1000&gt;0,ROW(Vásárlás!$C$2:$C$1000),0),0))),"")</f>
        <v/>
      </c>
    </row>
    <row r="404" spans="1:14" x14ac:dyDescent="0.25">
      <c r="A404">
        <f ca="1">RANDBETWEEN(1,60*MINUTE('Üzleti adatok'!$B$3))</f>
        <v>48</v>
      </c>
      <c r="B404">
        <f ca="1">Vásárlás!B404</f>
        <v>4</v>
      </c>
      <c r="C404" t="str">
        <f ca="1">Vásárlás!C404</f>
        <v>Túrós</v>
      </c>
      <c r="D404">
        <f t="array" aca="1" ref="D404" ca="1">INDEX(Palacsinták!$C$2:$C$1000,MATCH(Segéd!C404,Palacsinták!$A$2:$A$1000,0))-((SUM(IF($C$2:C404=C404,$B$2:B404,0))-B404))</f>
        <v>-432</v>
      </c>
      <c r="E404">
        <f ca="1">IF(Segéd!D404&gt;Vásárlás!B404,Vásárlás!B404,MAX(Segéd!D404,0))</f>
        <v>0</v>
      </c>
      <c r="F404" s="2">
        <f ca="1">+(Segéd!E404*'Üzleti adatok'!$B$5)</f>
        <v>0</v>
      </c>
      <c r="G404" s="2">
        <f ca="1">Vásárlás!A405-Vásárlás!A404</f>
        <v>9.7222222222215215E-4</v>
      </c>
      <c r="H404" s="2">
        <f t="shared" ca="1" si="12"/>
        <v>0</v>
      </c>
      <c r="I404" t="b">
        <f t="shared" ca="1" si="13"/>
        <v>0</v>
      </c>
      <c r="M404">
        <f>Palacsinták!A404</f>
        <v>0</v>
      </c>
      <c r="N404" t="str">
        <f t="array" ref="N404">IF(M404&lt;&gt;0,MAX(IF(Vásárlás!$C$2:$C$1000=M404,IF(ROW(Vásárlás!$C$2:$C$1000)&lt;=$K$3,IF(Vásárlás!$D$2:$D$1000&gt;0,ROW(Vásárlás!$C$2:$C$1000),0),0))),"")</f>
        <v/>
      </c>
    </row>
    <row r="405" spans="1:14" x14ac:dyDescent="0.25">
      <c r="A405">
        <f ca="1">RANDBETWEEN(1,60*MINUTE('Üzleti adatok'!$B$3))</f>
        <v>84</v>
      </c>
      <c r="B405">
        <f ca="1">Vásárlás!B405</f>
        <v>4</v>
      </c>
      <c r="C405" t="str">
        <f ca="1">Vásárlás!C405</f>
        <v>Túrós</v>
      </c>
      <c r="D405">
        <f t="array" aca="1" ref="D405" ca="1">INDEX(Palacsinták!$C$2:$C$1000,MATCH(Segéd!C405,Palacsinták!$A$2:$A$1000,0))-((SUM(IF($C$2:C405=C405,$B$2:B405,0))-B405))</f>
        <v>-436</v>
      </c>
      <c r="E405">
        <f ca="1">IF(Segéd!D405&gt;Vásárlás!B405,Vásárlás!B405,MAX(Segéd!D405,0))</f>
        <v>0</v>
      </c>
      <c r="F405" s="2">
        <f ca="1">+(Segéd!E405*'Üzleti adatok'!$B$5)</f>
        <v>0</v>
      </c>
      <c r="G405" s="2">
        <f ca="1">Vásárlás!A406-Vásárlás!A405</f>
        <v>1.5046296296297168E-3</v>
      </c>
      <c r="H405" s="2">
        <f t="shared" ca="1" si="12"/>
        <v>0</v>
      </c>
      <c r="I405" t="b">
        <f t="shared" ca="1" si="13"/>
        <v>0</v>
      </c>
      <c r="M405">
        <f>Palacsinták!A405</f>
        <v>0</v>
      </c>
      <c r="N405" t="str">
        <f t="array" ref="N405">IF(M405&lt;&gt;0,MAX(IF(Vásárlás!$C$2:$C$1000=M405,IF(ROW(Vásárlás!$C$2:$C$1000)&lt;=$K$3,IF(Vásárlás!$D$2:$D$1000&gt;0,ROW(Vásárlás!$C$2:$C$1000),0),0))),"")</f>
        <v/>
      </c>
    </row>
    <row r="406" spans="1:14" x14ac:dyDescent="0.25">
      <c r="A406">
        <f ca="1">RANDBETWEEN(1,60*MINUTE('Üzleti adatok'!$B$3))</f>
        <v>130</v>
      </c>
      <c r="B406">
        <f ca="1">Vásárlás!B406</f>
        <v>3</v>
      </c>
      <c r="C406" t="str">
        <f ca="1">Vásárlás!C406</f>
        <v>Lekváros</v>
      </c>
      <c r="D406">
        <f t="array" aca="1" ref="D406" ca="1">INDEX(Palacsinták!$C$2:$C$1000,MATCH(Segéd!C406,Palacsinták!$A$2:$A$1000,0))-((SUM(IF($C$2:C406=C406,$B$2:B406,0))-B406))</f>
        <v>-267</v>
      </c>
      <c r="E406">
        <f ca="1">IF(Segéd!D406&gt;Vásárlás!B406,Vásárlás!B406,MAX(Segéd!D406,0))</f>
        <v>0</v>
      </c>
      <c r="F406" s="2">
        <f ca="1">+(Segéd!E406*'Üzleti adatok'!$B$5)</f>
        <v>0</v>
      </c>
      <c r="G406" s="2">
        <f ca="1">Vásárlás!A407-Vásárlás!A406</f>
        <v>8.4490740740750248E-4</v>
      </c>
      <c r="H406" s="2">
        <f t="shared" ca="1" si="12"/>
        <v>0</v>
      </c>
      <c r="I406" t="b">
        <f t="shared" ca="1" si="13"/>
        <v>0</v>
      </c>
      <c r="M406">
        <f>Palacsinták!A406</f>
        <v>0</v>
      </c>
      <c r="N406" t="str">
        <f t="array" ref="N406">IF(M406&lt;&gt;0,MAX(IF(Vásárlás!$C$2:$C$1000=M406,IF(ROW(Vásárlás!$C$2:$C$1000)&lt;=$K$3,IF(Vásárlás!$D$2:$D$1000&gt;0,ROW(Vásárlás!$C$2:$C$1000),0),0))),"")</f>
        <v/>
      </c>
    </row>
    <row r="407" spans="1:14" x14ac:dyDescent="0.25">
      <c r="A407">
        <f ca="1">RANDBETWEEN(1,60*MINUTE('Üzleti adatok'!$B$3))</f>
        <v>73</v>
      </c>
      <c r="B407">
        <f ca="1">Vásárlás!B407</f>
        <v>3</v>
      </c>
      <c r="C407" t="str">
        <f ca="1">Vásárlás!C407</f>
        <v>Lekváros</v>
      </c>
      <c r="D407">
        <f t="array" aca="1" ref="D407" ca="1">INDEX(Palacsinták!$C$2:$C$1000,MATCH(Segéd!C407,Palacsinták!$A$2:$A$1000,0))-((SUM(IF($C$2:C407=C407,$B$2:B407,0))-B407))</f>
        <v>-270</v>
      </c>
      <c r="E407">
        <f ca="1">IF(Segéd!D407&gt;Vásárlás!B407,Vásárlás!B407,MAX(Segéd!D407,0))</f>
        <v>0</v>
      </c>
      <c r="F407" s="2">
        <f ca="1">+(Segéd!E407*'Üzleti adatok'!$B$5)</f>
        <v>0</v>
      </c>
      <c r="G407" s="2">
        <f ca="1">Vásárlás!A408-Vásárlás!A407</f>
        <v>9.7222222222215215E-4</v>
      </c>
      <c r="H407" s="2">
        <f t="shared" ca="1" si="12"/>
        <v>0</v>
      </c>
      <c r="I407" t="b">
        <f t="shared" ca="1" si="13"/>
        <v>0</v>
      </c>
      <c r="M407">
        <f>Palacsinták!A407</f>
        <v>0</v>
      </c>
      <c r="N407" t="str">
        <f t="array" ref="N407">IF(M407&lt;&gt;0,MAX(IF(Vásárlás!$C$2:$C$1000=M407,IF(ROW(Vásárlás!$C$2:$C$1000)&lt;=$K$3,IF(Vásárlás!$D$2:$D$1000&gt;0,ROW(Vásárlás!$C$2:$C$1000),0),0))),"")</f>
        <v/>
      </c>
    </row>
    <row r="408" spans="1:14" x14ac:dyDescent="0.25">
      <c r="A408">
        <f ca="1">RANDBETWEEN(1,60*MINUTE('Üzleti adatok'!$B$3))</f>
        <v>84</v>
      </c>
      <c r="B408">
        <f ca="1">Vásárlás!B408</f>
        <v>3</v>
      </c>
      <c r="C408" t="str">
        <f ca="1">Vásárlás!C408</f>
        <v>Lekváros</v>
      </c>
      <c r="D408">
        <f t="array" aca="1" ref="D408" ca="1">INDEX(Palacsinták!$C$2:$C$1000,MATCH(Segéd!C408,Palacsinták!$A$2:$A$1000,0))-((SUM(IF($C$2:C408=C408,$B$2:B408,0))-B408))</f>
        <v>-273</v>
      </c>
      <c r="E408">
        <f ca="1">IF(Segéd!D408&gt;Vásárlás!B408,Vásárlás!B408,MAX(Segéd!D408,0))</f>
        <v>0</v>
      </c>
      <c r="F408" s="2">
        <f ca="1">+(Segéd!E408*'Üzleti adatok'!$B$5)</f>
        <v>0</v>
      </c>
      <c r="G408" s="2">
        <f ca="1">Vásárlás!A409-Vásárlás!A408</f>
        <v>1.6319444444443665E-3</v>
      </c>
      <c r="H408" s="2">
        <f t="shared" ca="1" si="12"/>
        <v>0</v>
      </c>
      <c r="I408" t="b">
        <f t="shared" ca="1" si="13"/>
        <v>0</v>
      </c>
      <c r="M408">
        <f>Palacsinták!A408</f>
        <v>0</v>
      </c>
      <c r="N408" t="str">
        <f t="array" ref="N408">IF(M408&lt;&gt;0,MAX(IF(Vásárlás!$C$2:$C$1000=M408,IF(ROW(Vásárlás!$C$2:$C$1000)&lt;=$K$3,IF(Vásárlás!$D$2:$D$1000&gt;0,ROW(Vásárlás!$C$2:$C$1000),0),0))),"")</f>
        <v/>
      </c>
    </row>
    <row r="409" spans="1:14" x14ac:dyDescent="0.25">
      <c r="A409">
        <f ca="1">RANDBETWEEN(1,60*MINUTE('Üzleti adatok'!$B$3))</f>
        <v>141</v>
      </c>
      <c r="B409">
        <f ca="1">Vásárlás!B409</f>
        <v>5</v>
      </c>
      <c r="C409" t="str">
        <f ca="1">Vásárlás!C409</f>
        <v>Nutellás</v>
      </c>
      <c r="D409">
        <f t="array" aca="1" ref="D409" ca="1">INDEX(Palacsinták!$C$2:$C$1000,MATCH(Segéd!C409,Palacsinták!$A$2:$A$1000,0))-((SUM(IF($C$2:C409=C409,$B$2:B409,0))-B409))</f>
        <v>-351</v>
      </c>
      <c r="E409">
        <f ca="1">IF(Segéd!D409&gt;Vásárlás!B409,Vásárlás!B409,MAX(Segéd!D409,0))</f>
        <v>0</v>
      </c>
      <c r="F409" s="2">
        <f ca="1">+(Segéd!E409*'Üzleti adatok'!$B$5)</f>
        <v>0</v>
      </c>
      <c r="G409" s="2">
        <f ca="1">Vásárlás!A410-Vásárlás!A409</f>
        <v>3.3796296296295658E-3</v>
      </c>
      <c r="H409" s="2">
        <f t="shared" ca="1" si="12"/>
        <v>0</v>
      </c>
      <c r="I409" t="b">
        <f t="shared" ca="1" si="13"/>
        <v>0</v>
      </c>
      <c r="M409">
        <f>Palacsinták!A409</f>
        <v>0</v>
      </c>
      <c r="N409" t="str">
        <f t="array" ref="N409">IF(M409&lt;&gt;0,MAX(IF(Vásárlás!$C$2:$C$1000=M409,IF(ROW(Vásárlás!$C$2:$C$1000)&lt;=$K$3,IF(Vásárlás!$D$2:$D$1000&gt;0,ROW(Vásárlás!$C$2:$C$1000),0),0))),"")</f>
        <v/>
      </c>
    </row>
    <row r="410" spans="1:14" x14ac:dyDescent="0.25">
      <c r="A410">
        <f ca="1">RANDBETWEEN(1,60*MINUTE('Üzleti adatok'!$B$3))</f>
        <v>292</v>
      </c>
      <c r="B410">
        <f ca="1">Vásárlás!B410</f>
        <v>4</v>
      </c>
      <c r="C410" t="str">
        <f ca="1">Vásárlás!C410</f>
        <v>Nutellás</v>
      </c>
      <c r="D410">
        <f t="array" aca="1" ref="D410" ca="1">INDEX(Palacsinták!$C$2:$C$1000,MATCH(Segéd!C410,Palacsinták!$A$2:$A$1000,0))-((SUM(IF($C$2:C410=C410,$B$2:B410,0))-B410))</f>
        <v>-356</v>
      </c>
      <c r="E410">
        <f ca="1">IF(Segéd!D410&gt;Vásárlás!B410,Vásárlás!B410,MAX(Segéd!D410,0))</f>
        <v>0</v>
      </c>
      <c r="F410" s="2">
        <f ca="1">+(Segéd!E410*'Üzleti adatok'!$B$5)</f>
        <v>0</v>
      </c>
      <c r="G410" s="2">
        <f ca="1">Vásárlás!A411-Vásárlás!A410</f>
        <v>6.4814814814817545E-4</v>
      </c>
      <c r="H410" s="2">
        <f t="shared" ca="1" si="12"/>
        <v>0</v>
      </c>
      <c r="I410" t="b">
        <f t="shared" ca="1" si="13"/>
        <v>0</v>
      </c>
      <c r="M410">
        <f>Palacsinták!A410</f>
        <v>0</v>
      </c>
      <c r="N410" t="str">
        <f t="array" ref="N410">IF(M410&lt;&gt;0,MAX(IF(Vásárlás!$C$2:$C$1000=M410,IF(ROW(Vásárlás!$C$2:$C$1000)&lt;=$K$3,IF(Vásárlás!$D$2:$D$1000&gt;0,ROW(Vásárlás!$C$2:$C$1000),0),0))),"")</f>
        <v/>
      </c>
    </row>
    <row r="411" spans="1:14" x14ac:dyDescent="0.25">
      <c r="A411">
        <f ca="1">RANDBETWEEN(1,60*MINUTE('Üzleti adatok'!$B$3))</f>
        <v>56</v>
      </c>
      <c r="B411">
        <f ca="1">Vásárlás!B411</f>
        <v>5</v>
      </c>
      <c r="C411" t="str">
        <f ca="1">Vásárlás!C411</f>
        <v>Lekváros</v>
      </c>
      <c r="D411">
        <f t="array" aca="1" ref="D411" ca="1">INDEX(Palacsinták!$C$2:$C$1000,MATCH(Segéd!C411,Palacsinták!$A$2:$A$1000,0))-((SUM(IF($C$2:C411=C411,$B$2:B411,0))-B411))</f>
        <v>-276</v>
      </c>
      <c r="E411">
        <f ca="1">IF(Segéd!D411&gt;Vásárlás!B411,Vásárlás!B411,MAX(Segéd!D411,0))</f>
        <v>0</v>
      </c>
      <c r="F411" s="2">
        <f ca="1">+(Segéd!E411*'Üzleti adatok'!$B$5)</f>
        <v>0</v>
      </c>
      <c r="G411" s="2">
        <f ca="1">Vásárlás!A412-Vásárlás!A411</f>
        <v>1.5393518518518334E-3</v>
      </c>
      <c r="H411" s="2">
        <f t="shared" ca="1" si="12"/>
        <v>0</v>
      </c>
      <c r="I411" t="b">
        <f t="shared" ca="1" si="13"/>
        <v>0</v>
      </c>
      <c r="M411">
        <f>Palacsinták!A411</f>
        <v>0</v>
      </c>
      <c r="N411" t="str">
        <f t="array" ref="N411">IF(M411&lt;&gt;0,MAX(IF(Vásárlás!$C$2:$C$1000=M411,IF(ROW(Vásárlás!$C$2:$C$1000)&lt;=$K$3,IF(Vásárlás!$D$2:$D$1000&gt;0,ROW(Vásárlás!$C$2:$C$1000),0),0))),"")</f>
        <v/>
      </c>
    </row>
    <row r="412" spans="1:14" x14ac:dyDescent="0.25">
      <c r="A412">
        <f ca="1">RANDBETWEEN(1,60*MINUTE('Üzleti adatok'!$B$3))</f>
        <v>133</v>
      </c>
      <c r="B412">
        <f ca="1">Vásárlás!B412</f>
        <v>5</v>
      </c>
      <c r="C412" t="str">
        <f ca="1">Vásárlás!C412</f>
        <v>Lekváros</v>
      </c>
      <c r="D412">
        <f t="array" aca="1" ref="D412" ca="1">INDEX(Palacsinták!$C$2:$C$1000,MATCH(Segéd!C412,Palacsinták!$A$2:$A$1000,0))-((SUM(IF($C$2:C412=C412,$B$2:B412,0))-B412))</f>
        <v>-281</v>
      </c>
      <c r="E412">
        <f ca="1">IF(Segéd!D412&gt;Vásárlás!B412,Vásárlás!B412,MAX(Segéd!D412,0))</f>
        <v>0</v>
      </c>
      <c r="F412" s="2">
        <f ca="1">+(Segéd!E412*'Üzleti adatok'!$B$5)</f>
        <v>0</v>
      </c>
      <c r="G412" s="2">
        <f ca="1">Vásárlás!A413-Vásárlás!A412</f>
        <v>3.4722222222116628E-5</v>
      </c>
      <c r="H412" s="2">
        <f t="shared" ca="1" si="12"/>
        <v>0</v>
      </c>
      <c r="I412" t="b">
        <f t="shared" ca="1" si="13"/>
        <v>0</v>
      </c>
      <c r="M412">
        <f>Palacsinták!A412</f>
        <v>0</v>
      </c>
      <c r="N412" t="str">
        <f t="array" ref="N412">IF(M412&lt;&gt;0,MAX(IF(Vásárlás!$C$2:$C$1000=M412,IF(ROW(Vásárlás!$C$2:$C$1000)&lt;=$K$3,IF(Vásárlás!$D$2:$D$1000&gt;0,ROW(Vásárlás!$C$2:$C$1000),0),0))),"")</f>
        <v/>
      </c>
    </row>
    <row r="413" spans="1:14" x14ac:dyDescent="0.25">
      <c r="A413">
        <f ca="1">RANDBETWEEN(1,60*MINUTE('Üzleti adatok'!$B$3))</f>
        <v>3</v>
      </c>
      <c r="B413">
        <f ca="1">Vásárlás!B413</f>
        <v>4</v>
      </c>
      <c r="C413" t="str">
        <f ca="1">Vásárlás!C413</f>
        <v>Lekváros</v>
      </c>
      <c r="D413">
        <f t="array" aca="1" ref="D413" ca="1">INDEX(Palacsinták!$C$2:$C$1000,MATCH(Segéd!C413,Palacsinták!$A$2:$A$1000,0))-((SUM(IF($C$2:C413=C413,$B$2:B413,0))-B413))</f>
        <v>-286</v>
      </c>
      <c r="E413">
        <f ca="1">IF(Segéd!D413&gt;Vásárlás!B413,Vásárlás!B413,MAX(Segéd!D413,0))</f>
        <v>0</v>
      </c>
      <c r="F413" s="2">
        <f ca="1">+(Segéd!E413*'Üzleti adatok'!$B$5)</f>
        <v>0</v>
      </c>
      <c r="G413" s="2">
        <f ca="1">Vásárlás!A414-Vásárlás!A413</f>
        <v>1.6087962962962887E-3</v>
      </c>
      <c r="H413" s="2">
        <f t="shared" ca="1" si="12"/>
        <v>0</v>
      </c>
      <c r="I413" t="b">
        <f t="shared" ca="1" si="13"/>
        <v>0</v>
      </c>
      <c r="M413">
        <f>Palacsinták!A413</f>
        <v>0</v>
      </c>
      <c r="N413" t="str">
        <f t="array" ref="N413">IF(M413&lt;&gt;0,MAX(IF(Vásárlás!$C$2:$C$1000=M413,IF(ROW(Vásárlás!$C$2:$C$1000)&lt;=$K$3,IF(Vásárlás!$D$2:$D$1000&gt;0,ROW(Vásárlás!$C$2:$C$1000),0),0))),"")</f>
        <v/>
      </c>
    </row>
    <row r="414" spans="1:14" x14ac:dyDescent="0.25">
      <c r="A414">
        <f ca="1">RANDBETWEEN(1,60*MINUTE('Üzleti adatok'!$B$3))</f>
        <v>139</v>
      </c>
      <c r="B414">
        <f ca="1">Vásárlás!B414</f>
        <v>5</v>
      </c>
      <c r="C414" t="str">
        <f ca="1">Vásárlás!C414</f>
        <v>Túrós</v>
      </c>
      <c r="D414">
        <f t="array" aca="1" ref="D414" ca="1">INDEX(Palacsinták!$C$2:$C$1000,MATCH(Segéd!C414,Palacsinták!$A$2:$A$1000,0))-((SUM(IF($C$2:C414=C414,$B$2:B414,0))-B414))</f>
        <v>-440</v>
      </c>
      <c r="E414">
        <f ca="1">IF(Segéd!D414&gt;Vásárlás!B414,Vásárlás!B414,MAX(Segéd!D414,0))</f>
        <v>0</v>
      </c>
      <c r="F414" s="2">
        <f ca="1">+(Segéd!E414*'Üzleti adatok'!$B$5)</f>
        <v>0</v>
      </c>
      <c r="G414" s="2">
        <f ca="1">Vásárlás!A415-Vásárlás!A414</f>
        <v>5.4398148148138148E-4</v>
      </c>
      <c r="H414" s="2">
        <f t="shared" ca="1" si="12"/>
        <v>0</v>
      </c>
      <c r="I414" t="b">
        <f t="shared" ca="1" si="13"/>
        <v>0</v>
      </c>
      <c r="M414">
        <f>Palacsinták!A414</f>
        <v>0</v>
      </c>
      <c r="N414" t="str">
        <f t="array" ref="N414">IF(M414&lt;&gt;0,MAX(IF(Vásárlás!$C$2:$C$1000=M414,IF(ROW(Vásárlás!$C$2:$C$1000)&lt;=$K$3,IF(Vásárlás!$D$2:$D$1000&gt;0,ROW(Vásárlás!$C$2:$C$1000),0),0))),"")</f>
        <v/>
      </c>
    </row>
    <row r="415" spans="1:14" x14ac:dyDescent="0.25">
      <c r="A415">
        <f ca="1">RANDBETWEEN(1,60*MINUTE('Üzleti adatok'!$B$3))</f>
        <v>47</v>
      </c>
      <c r="B415">
        <f ca="1">Vásárlás!B415</f>
        <v>4</v>
      </c>
      <c r="C415" t="str">
        <f ca="1">Vásárlás!C415</f>
        <v>Nutellás</v>
      </c>
      <c r="D415">
        <f t="array" aca="1" ref="D415" ca="1">INDEX(Palacsinták!$C$2:$C$1000,MATCH(Segéd!C415,Palacsinták!$A$2:$A$1000,0))-((SUM(IF($C$2:C415=C415,$B$2:B415,0))-B415))</f>
        <v>-360</v>
      </c>
      <c r="E415">
        <f ca="1">IF(Segéd!D415&gt;Vásárlás!B415,Vásárlás!B415,MAX(Segéd!D415,0))</f>
        <v>0</v>
      </c>
      <c r="F415" s="2">
        <f ca="1">+(Segéd!E415*'Üzleti adatok'!$B$5)</f>
        <v>0</v>
      </c>
      <c r="G415" s="2">
        <f ca="1">Vásárlás!A416-Vásárlás!A415</f>
        <v>2.5462962962963243E-3</v>
      </c>
      <c r="H415" s="2">
        <f t="shared" ca="1" si="12"/>
        <v>0</v>
      </c>
      <c r="I415" t="b">
        <f t="shared" ca="1" si="13"/>
        <v>0</v>
      </c>
      <c r="M415">
        <f>Palacsinták!A415</f>
        <v>0</v>
      </c>
      <c r="N415" t="str">
        <f t="array" ref="N415">IF(M415&lt;&gt;0,MAX(IF(Vásárlás!$C$2:$C$1000=M415,IF(ROW(Vásárlás!$C$2:$C$1000)&lt;=$K$3,IF(Vásárlás!$D$2:$D$1000&gt;0,ROW(Vásárlás!$C$2:$C$1000),0),0))),"")</f>
        <v/>
      </c>
    </row>
    <row r="416" spans="1:14" x14ac:dyDescent="0.25">
      <c r="A416">
        <f ca="1">RANDBETWEEN(1,60*MINUTE('Üzleti adatok'!$B$3))</f>
        <v>220</v>
      </c>
      <c r="B416">
        <f ca="1">Vásárlás!B416</f>
        <v>5</v>
      </c>
      <c r="C416" t="str">
        <f ca="1">Vásárlás!C416</f>
        <v>Túrós</v>
      </c>
      <c r="D416">
        <f t="array" aca="1" ref="D416" ca="1">INDEX(Palacsinták!$C$2:$C$1000,MATCH(Segéd!C416,Palacsinták!$A$2:$A$1000,0))-((SUM(IF($C$2:C416=C416,$B$2:B416,0))-B416))</f>
        <v>-445</v>
      </c>
      <c r="E416">
        <f ca="1">IF(Segéd!D416&gt;Vásárlás!B416,Vásárlás!B416,MAX(Segéd!D416,0))</f>
        <v>0</v>
      </c>
      <c r="F416" s="2">
        <f ca="1">+(Segéd!E416*'Üzleti adatok'!$B$5)</f>
        <v>0</v>
      </c>
      <c r="G416" s="2">
        <f ca="1">Vásárlás!A417-Vásárlás!A416</f>
        <v>2.3148148148077752E-5</v>
      </c>
      <c r="H416" s="2">
        <f t="shared" ca="1" si="12"/>
        <v>0</v>
      </c>
      <c r="I416" t="b">
        <f t="shared" ca="1" si="13"/>
        <v>0</v>
      </c>
      <c r="M416">
        <f>Palacsinták!A416</f>
        <v>0</v>
      </c>
      <c r="N416" t="str">
        <f t="array" ref="N416">IF(M416&lt;&gt;0,MAX(IF(Vásárlás!$C$2:$C$1000=M416,IF(ROW(Vásárlás!$C$2:$C$1000)&lt;=$K$3,IF(Vásárlás!$D$2:$D$1000&gt;0,ROW(Vásárlás!$C$2:$C$1000),0),0))),"")</f>
        <v/>
      </c>
    </row>
    <row r="417" spans="1:14" x14ac:dyDescent="0.25">
      <c r="A417">
        <f ca="1">RANDBETWEEN(1,60*MINUTE('Üzleti adatok'!$B$3))</f>
        <v>2</v>
      </c>
      <c r="B417">
        <f ca="1">Vásárlás!B417</f>
        <v>1</v>
      </c>
      <c r="C417" t="str">
        <f ca="1">Vásárlás!C417</f>
        <v>Túrós</v>
      </c>
      <c r="D417">
        <f t="array" aca="1" ref="D417" ca="1">INDEX(Palacsinták!$C$2:$C$1000,MATCH(Segéd!C417,Palacsinták!$A$2:$A$1000,0))-((SUM(IF($C$2:C417=C417,$B$2:B417,0))-B417))</f>
        <v>-450</v>
      </c>
      <c r="E417">
        <f ca="1">IF(Segéd!D417&gt;Vásárlás!B417,Vásárlás!B417,MAX(Segéd!D417,0))</f>
        <v>0</v>
      </c>
      <c r="F417" s="2">
        <f ca="1">+(Segéd!E417*'Üzleti adatok'!$B$5)</f>
        <v>0</v>
      </c>
      <c r="G417" s="2">
        <f ca="1">Vásárlás!A418-Vásárlás!A417</f>
        <v>9.2592592592533052E-5</v>
      </c>
      <c r="H417" s="2">
        <f t="shared" ca="1" si="12"/>
        <v>0</v>
      </c>
      <c r="I417" t="b">
        <f t="shared" ca="1" si="13"/>
        <v>0</v>
      </c>
      <c r="M417">
        <f>Palacsinták!A417</f>
        <v>0</v>
      </c>
      <c r="N417" t="str">
        <f t="array" ref="N417">IF(M417&lt;&gt;0,MAX(IF(Vásárlás!$C$2:$C$1000=M417,IF(ROW(Vásárlás!$C$2:$C$1000)&lt;=$K$3,IF(Vásárlás!$D$2:$D$1000&gt;0,ROW(Vásárlás!$C$2:$C$1000),0),0))),"")</f>
        <v/>
      </c>
    </row>
    <row r="418" spans="1:14" x14ac:dyDescent="0.25">
      <c r="A418">
        <f ca="1">RANDBETWEEN(1,60*MINUTE('Üzleti adatok'!$B$3))</f>
        <v>8</v>
      </c>
      <c r="B418">
        <f ca="1">Vásárlás!B418</f>
        <v>2</v>
      </c>
      <c r="C418" t="str">
        <f ca="1">Vásárlás!C418</f>
        <v>Lekváros</v>
      </c>
      <c r="D418">
        <f t="array" aca="1" ref="D418" ca="1">INDEX(Palacsinták!$C$2:$C$1000,MATCH(Segéd!C418,Palacsinták!$A$2:$A$1000,0))-((SUM(IF($C$2:C418=C418,$B$2:B418,0))-B418))</f>
        <v>-290</v>
      </c>
      <c r="E418">
        <f ca="1">IF(Segéd!D418&gt;Vásárlás!B418,Vásárlás!B418,MAX(Segéd!D418,0))</f>
        <v>0</v>
      </c>
      <c r="F418" s="2">
        <f ca="1">+(Segéd!E418*'Üzleti adatok'!$B$5)</f>
        <v>0</v>
      </c>
      <c r="G418" s="2">
        <f ca="1">Vásárlás!A419-Vásárlás!A418</f>
        <v>6.94444444444553E-5</v>
      </c>
      <c r="H418" s="2">
        <f t="shared" ca="1" si="12"/>
        <v>0</v>
      </c>
      <c r="I418" t="b">
        <f t="shared" ca="1" si="13"/>
        <v>0</v>
      </c>
      <c r="M418">
        <f>Palacsinták!A418</f>
        <v>0</v>
      </c>
      <c r="N418" t="str">
        <f t="array" ref="N418">IF(M418&lt;&gt;0,MAX(IF(Vásárlás!$C$2:$C$1000=M418,IF(ROW(Vásárlás!$C$2:$C$1000)&lt;=$K$3,IF(Vásárlás!$D$2:$D$1000&gt;0,ROW(Vásárlás!$C$2:$C$1000),0),0))),"")</f>
        <v/>
      </c>
    </row>
    <row r="419" spans="1:14" x14ac:dyDescent="0.25">
      <c r="A419">
        <f ca="1">RANDBETWEEN(1,60*MINUTE('Üzleti adatok'!$B$3))</f>
        <v>6</v>
      </c>
      <c r="B419">
        <f ca="1">Vásárlás!B419</f>
        <v>5</v>
      </c>
      <c r="C419" t="str">
        <f ca="1">Vásárlás!C419</f>
        <v>Túrós</v>
      </c>
      <c r="D419">
        <f t="array" aca="1" ref="D419" ca="1">INDEX(Palacsinták!$C$2:$C$1000,MATCH(Segéd!C419,Palacsinták!$A$2:$A$1000,0))-((SUM(IF($C$2:C419=C419,$B$2:B419,0))-B419))</f>
        <v>-451</v>
      </c>
      <c r="E419">
        <f ca="1">IF(Segéd!D419&gt;Vásárlás!B419,Vásárlás!B419,MAX(Segéd!D419,0))</f>
        <v>0</v>
      </c>
      <c r="F419" s="2">
        <f ca="1">+(Segéd!E419*'Üzleti adatok'!$B$5)</f>
        <v>0</v>
      </c>
      <c r="G419" s="2">
        <f ca="1">Vásárlás!A420-Vásárlás!A419</f>
        <v>6.018518518517979E-4</v>
      </c>
      <c r="H419" s="2">
        <f t="shared" ca="1" si="12"/>
        <v>0</v>
      </c>
      <c r="I419" t="b">
        <f t="shared" ca="1" si="13"/>
        <v>0</v>
      </c>
      <c r="M419">
        <f>Palacsinták!A419</f>
        <v>0</v>
      </c>
      <c r="N419" t="str">
        <f t="array" ref="N419">IF(M419&lt;&gt;0,MAX(IF(Vásárlás!$C$2:$C$1000=M419,IF(ROW(Vásárlás!$C$2:$C$1000)&lt;=$K$3,IF(Vásárlás!$D$2:$D$1000&gt;0,ROW(Vásárlás!$C$2:$C$1000),0),0))),"")</f>
        <v/>
      </c>
    </row>
    <row r="420" spans="1:14" x14ac:dyDescent="0.25">
      <c r="A420">
        <f ca="1">RANDBETWEEN(1,60*MINUTE('Üzleti adatok'!$B$3))</f>
        <v>52</v>
      </c>
      <c r="B420">
        <f ca="1">Vásárlás!B420</f>
        <v>2</v>
      </c>
      <c r="C420" t="str">
        <f ca="1">Vásárlás!C420</f>
        <v>Nutellás</v>
      </c>
      <c r="D420">
        <f t="array" aca="1" ref="D420" ca="1">INDEX(Palacsinták!$C$2:$C$1000,MATCH(Segéd!C420,Palacsinták!$A$2:$A$1000,0))-((SUM(IF($C$2:C420=C420,$B$2:B420,0))-B420))</f>
        <v>-364</v>
      </c>
      <c r="E420">
        <f ca="1">IF(Segéd!D420&gt;Vásárlás!B420,Vásárlás!B420,MAX(Segéd!D420,0))</f>
        <v>0</v>
      </c>
      <c r="F420" s="2">
        <f ca="1">+(Segéd!E420*'Üzleti adatok'!$B$5)</f>
        <v>0</v>
      </c>
      <c r="G420" s="2">
        <f ca="1">Vásárlás!A421-Vásárlás!A420</f>
        <v>2.5810185185184409E-3</v>
      </c>
      <c r="H420" s="2">
        <f t="shared" ca="1" si="12"/>
        <v>0</v>
      </c>
      <c r="I420" t="b">
        <f t="shared" ca="1" si="13"/>
        <v>0</v>
      </c>
      <c r="M420">
        <f>Palacsinták!A420</f>
        <v>0</v>
      </c>
      <c r="N420" t="str">
        <f t="array" ref="N420">IF(M420&lt;&gt;0,MAX(IF(Vásárlás!$C$2:$C$1000=M420,IF(ROW(Vásárlás!$C$2:$C$1000)&lt;=$K$3,IF(Vásárlás!$D$2:$D$1000&gt;0,ROW(Vásárlás!$C$2:$C$1000),0),0))),"")</f>
        <v/>
      </c>
    </row>
    <row r="421" spans="1:14" x14ac:dyDescent="0.25">
      <c r="A421">
        <f ca="1">RANDBETWEEN(1,60*MINUTE('Üzleti adatok'!$B$3))</f>
        <v>223</v>
      </c>
      <c r="B421">
        <f ca="1">Vásárlás!B421</f>
        <v>5</v>
      </c>
      <c r="C421" t="str">
        <f ca="1">Vásárlás!C421</f>
        <v>Lekváros</v>
      </c>
      <c r="D421">
        <f t="array" aca="1" ref="D421" ca="1">INDEX(Palacsinták!$C$2:$C$1000,MATCH(Segéd!C421,Palacsinták!$A$2:$A$1000,0))-((SUM(IF($C$2:C421=C421,$B$2:B421,0))-B421))</f>
        <v>-292</v>
      </c>
      <c r="E421">
        <f ca="1">IF(Segéd!D421&gt;Vásárlás!B421,Vásárlás!B421,MAX(Segéd!D421,0))</f>
        <v>0</v>
      </c>
      <c r="F421" s="2">
        <f ca="1">+(Segéd!E421*'Üzleti adatok'!$B$5)</f>
        <v>0</v>
      </c>
      <c r="G421" s="2">
        <f ca="1">Vásárlás!A422-Vásárlás!A421</f>
        <v>1.8634259259260322E-3</v>
      </c>
      <c r="H421" s="2">
        <f t="shared" ca="1" si="12"/>
        <v>0</v>
      </c>
      <c r="I421" t="b">
        <f t="shared" ca="1" si="13"/>
        <v>0</v>
      </c>
      <c r="M421">
        <f>Palacsinták!A421</f>
        <v>0</v>
      </c>
      <c r="N421" t="str">
        <f t="array" ref="N421">IF(M421&lt;&gt;0,MAX(IF(Vásárlás!$C$2:$C$1000=M421,IF(ROW(Vásárlás!$C$2:$C$1000)&lt;=$K$3,IF(Vásárlás!$D$2:$D$1000&gt;0,ROW(Vásárlás!$C$2:$C$1000),0),0))),"")</f>
        <v/>
      </c>
    </row>
    <row r="422" spans="1:14" x14ac:dyDescent="0.25">
      <c r="A422">
        <f ca="1">RANDBETWEEN(1,60*MINUTE('Üzleti adatok'!$B$3))</f>
        <v>161</v>
      </c>
      <c r="B422">
        <f ca="1">Vásárlás!B422</f>
        <v>2</v>
      </c>
      <c r="C422" t="str">
        <f ca="1">Vásárlás!C422</f>
        <v>Nutellás</v>
      </c>
      <c r="D422">
        <f t="array" aca="1" ref="D422" ca="1">INDEX(Palacsinták!$C$2:$C$1000,MATCH(Segéd!C422,Palacsinták!$A$2:$A$1000,0))-((SUM(IF($C$2:C422=C422,$B$2:B422,0))-B422))</f>
        <v>-366</v>
      </c>
      <c r="E422">
        <f ca="1">IF(Segéd!D422&gt;Vásárlás!B422,Vásárlás!B422,MAX(Segéd!D422,0))</f>
        <v>0</v>
      </c>
      <c r="F422" s="2">
        <f ca="1">+(Segéd!E422*'Üzleti adatok'!$B$5)</f>
        <v>0</v>
      </c>
      <c r="G422" s="2">
        <f ca="1">Vásárlás!A423-Vásárlás!A422</f>
        <v>2.4305555555548253E-4</v>
      </c>
      <c r="H422" s="2">
        <f t="shared" ca="1" si="12"/>
        <v>0</v>
      </c>
      <c r="I422" t="b">
        <f t="shared" ca="1" si="13"/>
        <v>0</v>
      </c>
      <c r="M422">
        <f>Palacsinták!A422</f>
        <v>0</v>
      </c>
      <c r="N422" t="str">
        <f t="array" ref="N422">IF(M422&lt;&gt;0,MAX(IF(Vásárlás!$C$2:$C$1000=M422,IF(ROW(Vásárlás!$C$2:$C$1000)&lt;=$K$3,IF(Vásárlás!$D$2:$D$1000&gt;0,ROW(Vásárlás!$C$2:$C$1000),0),0))),"")</f>
        <v/>
      </c>
    </row>
    <row r="423" spans="1:14" x14ac:dyDescent="0.25">
      <c r="A423">
        <f ca="1">RANDBETWEEN(1,60*MINUTE('Üzleti adatok'!$B$3))</f>
        <v>21</v>
      </c>
      <c r="B423">
        <f ca="1">Vásárlás!B423</f>
        <v>5</v>
      </c>
      <c r="C423" t="str">
        <f ca="1">Vásárlás!C423</f>
        <v>Nutellás</v>
      </c>
      <c r="D423">
        <f t="array" aca="1" ref="D423" ca="1">INDEX(Palacsinták!$C$2:$C$1000,MATCH(Segéd!C423,Palacsinták!$A$2:$A$1000,0))-((SUM(IF($C$2:C423=C423,$B$2:B423,0))-B423))</f>
        <v>-368</v>
      </c>
      <c r="E423">
        <f ca="1">IF(Segéd!D423&gt;Vásárlás!B423,Vásárlás!B423,MAX(Segéd!D423,0))</f>
        <v>0</v>
      </c>
      <c r="F423" s="2">
        <f ca="1">+(Segéd!E423*'Üzleti adatok'!$B$5)</f>
        <v>0</v>
      </c>
      <c r="G423" s="2">
        <f ca="1">Vásárlás!A424-Vásárlás!A423</f>
        <v>1.1574074074074403E-3</v>
      </c>
      <c r="H423" s="2">
        <f t="shared" ca="1" si="12"/>
        <v>0</v>
      </c>
      <c r="I423" t="b">
        <f t="shared" ca="1" si="13"/>
        <v>0</v>
      </c>
      <c r="M423">
        <f>Palacsinták!A423</f>
        <v>0</v>
      </c>
      <c r="N423" t="str">
        <f t="array" ref="N423">IF(M423&lt;&gt;0,MAX(IF(Vásárlás!$C$2:$C$1000=M423,IF(ROW(Vásárlás!$C$2:$C$1000)&lt;=$K$3,IF(Vásárlás!$D$2:$D$1000&gt;0,ROW(Vásárlás!$C$2:$C$1000),0),0))),"")</f>
        <v/>
      </c>
    </row>
    <row r="424" spans="1:14" x14ac:dyDescent="0.25">
      <c r="A424">
        <f ca="1">RANDBETWEEN(1,60*MINUTE('Üzleti adatok'!$B$3))</f>
        <v>100</v>
      </c>
      <c r="B424">
        <f ca="1">Vásárlás!B424</f>
        <v>3</v>
      </c>
      <c r="C424" t="str">
        <f ca="1">Vásárlás!C424</f>
        <v>Nutellás</v>
      </c>
      <c r="D424">
        <f t="array" aca="1" ref="D424" ca="1">INDEX(Palacsinták!$C$2:$C$1000,MATCH(Segéd!C424,Palacsinták!$A$2:$A$1000,0))-((SUM(IF($C$2:C424=C424,$B$2:B424,0))-B424))</f>
        <v>-373</v>
      </c>
      <c r="E424">
        <f ca="1">IF(Segéd!D424&gt;Vásárlás!B424,Vásárlás!B424,MAX(Segéd!D424,0))</f>
        <v>0</v>
      </c>
      <c r="F424" s="2">
        <f ca="1">+(Segéd!E424*'Üzleti adatok'!$B$5)</f>
        <v>0</v>
      </c>
      <c r="G424" s="2">
        <f ca="1">Vásárlás!A425-Vásárlás!A424</f>
        <v>6.4814814814817545E-4</v>
      </c>
      <c r="H424" s="2">
        <f t="shared" ca="1" si="12"/>
        <v>0</v>
      </c>
      <c r="I424" t="b">
        <f t="shared" ca="1" si="13"/>
        <v>0</v>
      </c>
      <c r="M424">
        <f>Palacsinták!A424</f>
        <v>0</v>
      </c>
      <c r="N424" t="str">
        <f t="array" ref="N424">IF(M424&lt;&gt;0,MAX(IF(Vásárlás!$C$2:$C$1000=M424,IF(ROW(Vásárlás!$C$2:$C$1000)&lt;=$K$3,IF(Vásárlás!$D$2:$D$1000&gt;0,ROW(Vásárlás!$C$2:$C$1000),0),0))),"")</f>
        <v/>
      </c>
    </row>
    <row r="425" spans="1:14" x14ac:dyDescent="0.25">
      <c r="A425">
        <f ca="1">RANDBETWEEN(1,60*MINUTE('Üzleti adatok'!$B$3))</f>
        <v>56</v>
      </c>
      <c r="B425">
        <f ca="1">Vásárlás!B425</f>
        <v>5</v>
      </c>
      <c r="C425" t="str">
        <f ca="1">Vásárlás!C425</f>
        <v>Nutellás</v>
      </c>
      <c r="D425">
        <f t="array" aca="1" ref="D425" ca="1">INDEX(Palacsinták!$C$2:$C$1000,MATCH(Segéd!C425,Palacsinták!$A$2:$A$1000,0))-((SUM(IF($C$2:C425=C425,$B$2:B425,0))-B425))</f>
        <v>-376</v>
      </c>
      <c r="E425">
        <f ca="1">IF(Segéd!D425&gt;Vásárlás!B425,Vásárlás!B425,MAX(Segéd!D425,0))</f>
        <v>0</v>
      </c>
      <c r="F425" s="2">
        <f ca="1">+(Segéd!E425*'Üzleti adatok'!$B$5)</f>
        <v>0</v>
      </c>
      <c r="G425" s="2">
        <f ca="1">Vásárlás!A426-Vásárlás!A425</f>
        <v>4.9768518518522598E-4</v>
      </c>
      <c r="H425" s="2">
        <f t="shared" ca="1" si="12"/>
        <v>0</v>
      </c>
      <c r="I425" t="b">
        <f t="shared" ca="1" si="13"/>
        <v>0</v>
      </c>
      <c r="M425">
        <f>Palacsinták!A425</f>
        <v>0</v>
      </c>
      <c r="N425" t="str">
        <f t="array" ref="N425">IF(M425&lt;&gt;0,MAX(IF(Vásárlás!$C$2:$C$1000=M425,IF(ROW(Vásárlás!$C$2:$C$1000)&lt;=$K$3,IF(Vásárlás!$D$2:$D$1000&gt;0,ROW(Vásárlás!$C$2:$C$1000),0),0))),"")</f>
        <v/>
      </c>
    </row>
    <row r="426" spans="1:14" x14ac:dyDescent="0.25">
      <c r="A426">
        <f ca="1">RANDBETWEEN(1,60*MINUTE('Üzleti adatok'!$B$3))</f>
        <v>43</v>
      </c>
      <c r="B426">
        <f ca="1">Vásárlás!B426</f>
        <v>1</v>
      </c>
      <c r="C426" t="str">
        <f ca="1">Vásárlás!C426</f>
        <v>Nutellás</v>
      </c>
      <c r="D426">
        <f t="array" aca="1" ref="D426" ca="1">INDEX(Palacsinták!$C$2:$C$1000,MATCH(Segéd!C426,Palacsinták!$A$2:$A$1000,0))-((SUM(IF($C$2:C426=C426,$B$2:B426,0))-B426))</f>
        <v>-381</v>
      </c>
      <c r="E426">
        <f ca="1">IF(Segéd!D426&gt;Vásárlás!B426,Vásárlás!B426,MAX(Segéd!D426,0))</f>
        <v>0</v>
      </c>
      <c r="F426" s="2">
        <f ca="1">+(Segéd!E426*'Üzleti adatok'!$B$5)</f>
        <v>0</v>
      </c>
      <c r="G426" s="2">
        <f ca="1">Vásárlás!A427-Vásárlás!A426</f>
        <v>2.6504629629628962E-3</v>
      </c>
      <c r="H426" s="2">
        <f t="shared" ca="1" si="12"/>
        <v>0</v>
      </c>
      <c r="I426" t="b">
        <f t="shared" ca="1" si="13"/>
        <v>0</v>
      </c>
      <c r="M426">
        <f>Palacsinták!A426</f>
        <v>0</v>
      </c>
      <c r="N426" t="str">
        <f t="array" ref="N426">IF(M426&lt;&gt;0,MAX(IF(Vásárlás!$C$2:$C$1000=M426,IF(ROW(Vásárlás!$C$2:$C$1000)&lt;=$K$3,IF(Vásárlás!$D$2:$D$1000&gt;0,ROW(Vásárlás!$C$2:$C$1000),0),0))),"")</f>
        <v/>
      </c>
    </row>
    <row r="427" spans="1:14" x14ac:dyDescent="0.25">
      <c r="A427">
        <f ca="1">RANDBETWEEN(1,60*MINUTE('Üzleti adatok'!$B$3))</f>
        <v>229</v>
      </c>
      <c r="B427">
        <f ca="1">Vásárlás!B427</f>
        <v>4</v>
      </c>
      <c r="C427" t="str">
        <f ca="1">Vásárlás!C427</f>
        <v>Lekváros</v>
      </c>
      <c r="D427">
        <f t="array" aca="1" ref="D427" ca="1">INDEX(Palacsinták!$C$2:$C$1000,MATCH(Segéd!C427,Palacsinták!$A$2:$A$1000,0))-((SUM(IF($C$2:C427=C427,$B$2:B427,0))-B427))</f>
        <v>-297</v>
      </c>
      <c r="E427">
        <f ca="1">IF(Segéd!D427&gt;Vásárlás!B427,Vásárlás!B427,MAX(Segéd!D427,0))</f>
        <v>0</v>
      </c>
      <c r="F427" s="2">
        <f ca="1">+(Segéd!E427*'Üzleti adatok'!$B$5)</f>
        <v>0</v>
      </c>
      <c r="G427" s="2">
        <f ca="1">Vásárlás!A428-Vásárlás!A427</f>
        <v>1.3425925925925064E-3</v>
      </c>
      <c r="H427" s="2">
        <f t="shared" ca="1" si="12"/>
        <v>0</v>
      </c>
      <c r="I427" t="b">
        <f t="shared" ca="1" si="13"/>
        <v>0</v>
      </c>
      <c r="M427">
        <f>Palacsinták!A427</f>
        <v>0</v>
      </c>
      <c r="N427" t="str">
        <f t="array" ref="N427">IF(M427&lt;&gt;0,MAX(IF(Vásárlás!$C$2:$C$1000=M427,IF(ROW(Vásárlás!$C$2:$C$1000)&lt;=$K$3,IF(Vásárlás!$D$2:$D$1000&gt;0,ROW(Vásárlás!$C$2:$C$1000),0),0))),"")</f>
        <v/>
      </c>
    </row>
    <row r="428" spans="1:14" x14ac:dyDescent="0.25">
      <c r="A428">
        <f ca="1">RANDBETWEEN(1,60*MINUTE('Üzleti adatok'!$B$3))</f>
        <v>116</v>
      </c>
      <c r="B428">
        <f ca="1">Vásárlás!B428</f>
        <v>1</v>
      </c>
      <c r="C428" t="str">
        <f ca="1">Vásárlás!C428</f>
        <v>Nutellás</v>
      </c>
      <c r="D428">
        <f t="array" aca="1" ref="D428" ca="1">INDEX(Palacsinták!$C$2:$C$1000,MATCH(Segéd!C428,Palacsinták!$A$2:$A$1000,0))-((SUM(IF($C$2:C428=C428,$B$2:B428,0))-B428))</f>
        <v>-382</v>
      </c>
      <c r="E428">
        <f ca="1">IF(Segéd!D428&gt;Vásárlás!B428,Vásárlás!B428,MAX(Segéd!D428,0))</f>
        <v>0</v>
      </c>
      <c r="F428" s="2">
        <f ca="1">+(Segéd!E428*'Üzleti adatok'!$B$5)</f>
        <v>0</v>
      </c>
      <c r="G428" s="2">
        <f ca="1">Vásárlás!A429-Vásárlás!A428</f>
        <v>2.7430555555556513E-3</v>
      </c>
      <c r="H428" s="2">
        <f t="shared" ca="1" si="12"/>
        <v>0</v>
      </c>
      <c r="I428" t="b">
        <f t="shared" ca="1" si="13"/>
        <v>0</v>
      </c>
      <c r="M428">
        <f>Palacsinták!A428</f>
        <v>0</v>
      </c>
      <c r="N428" t="str">
        <f t="array" ref="N428">IF(M428&lt;&gt;0,MAX(IF(Vásárlás!$C$2:$C$1000=M428,IF(ROW(Vásárlás!$C$2:$C$1000)&lt;=$K$3,IF(Vásárlás!$D$2:$D$1000&gt;0,ROW(Vásárlás!$C$2:$C$1000),0),0))),"")</f>
        <v/>
      </c>
    </row>
    <row r="429" spans="1:14" x14ac:dyDescent="0.25">
      <c r="A429">
        <f ca="1">RANDBETWEEN(1,60*MINUTE('Üzleti adatok'!$B$3))</f>
        <v>237</v>
      </c>
      <c r="B429">
        <f ca="1">Vásárlás!B429</f>
        <v>4</v>
      </c>
      <c r="C429" t="str">
        <f ca="1">Vásárlás!C429</f>
        <v>Nutellás</v>
      </c>
      <c r="D429">
        <f t="array" aca="1" ref="D429" ca="1">INDEX(Palacsinták!$C$2:$C$1000,MATCH(Segéd!C429,Palacsinták!$A$2:$A$1000,0))-((SUM(IF($C$2:C429=C429,$B$2:B429,0))-B429))</f>
        <v>-383</v>
      </c>
      <c r="E429">
        <f ca="1">IF(Segéd!D429&gt;Vásárlás!B429,Vásárlás!B429,MAX(Segéd!D429,0))</f>
        <v>0</v>
      </c>
      <c r="F429" s="2">
        <f ca="1">+(Segéd!E429*'Üzleti adatok'!$B$5)</f>
        <v>0</v>
      </c>
      <c r="G429" s="2">
        <f ca="1">Vásárlás!A430-Vásárlás!A429</f>
        <v>9.3750000000003553E-4</v>
      </c>
      <c r="H429" s="2">
        <f t="shared" ca="1" si="12"/>
        <v>0</v>
      </c>
      <c r="I429" t="b">
        <f t="shared" ca="1" si="13"/>
        <v>0</v>
      </c>
      <c r="M429">
        <f>Palacsinták!A429</f>
        <v>0</v>
      </c>
      <c r="N429" t="str">
        <f t="array" ref="N429">IF(M429&lt;&gt;0,MAX(IF(Vásárlás!$C$2:$C$1000=M429,IF(ROW(Vásárlás!$C$2:$C$1000)&lt;=$K$3,IF(Vásárlás!$D$2:$D$1000&gt;0,ROW(Vásárlás!$C$2:$C$1000),0),0))),"")</f>
        <v/>
      </c>
    </row>
    <row r="430" spans="1:14" x14ac:dyDescent="0.25">
      <c r="A430">
        <f ca="1">RANDBETWEEN(1,60*MINUTE('Üzleti adatok'!$B$3))</f>
        <v>81</v>
      </c>
      <c r="B430">
        <f ca="1">Vásárlás!B430</f>
        <v>2</v>
      </c>
      <c r="C430" t="str">
        <f ca="1">Vásárlás!C430</f>
        <v>Túrós</v>
      </c>
      <c r="D430">
        <f t="array" aca="1" ref="D430" ca="1">INDEX(Palacsinták!$C$2:$C$1000,MATCH(Segéd!C430,Palacsinták!$A$2:$A$1000,0))-((SUM(IF($C$2:C430=C430,$B$2:B430,0))-B430))</f>
        <v>-456</v>
      </c>
      <c r="E430">
        <f ca="1">IF(Segéd!D430&gt;Vásárlás!B430,Vásárlás!B430,MAX(Segéd!D430,0))</f>
        <v>0</v>
      </c>
      <c r="F430" s="2">
        <f ca="1">+(Segéd!E430*'Üzleti adatok'!$B$5)</f>
        <v>0</v>
      </c>
      <c r="G430" s="2">
        <f ca="1">Vásárlás!A431-Vásárlás!A430</f>
        <v>1.8171296296296546E-3</v>
      </c>
      <c r="H430" s="2">
        <f t="shared" ca="1" si="12"/>
        <v>0</v>
      </c>
      <c r="I430" t="b">
        <f t="shared" ca="1" si="13"/>
        <v>0</v>
      </c>
      <c r="M430">
        <f>Palacsinták!A430</f>
        <v>0</v>
      </c>
      <c r="N430" t="str">
        <f t="array" ref="N430">IF(M430&lt;&gt;0,MAX(IF(Vásárlás!$C$2:$C$1000=M430,IF(ROW(Vásárlás!$C$2:$C$1000)&lt;=$K$3,IF(Vásárlás!$D$2:$D$1000&gt;0,ROW(Vásárlás!$C$2:$C$1000),0),0))),"")</f>
        <v/>
      </c>
    </row>
    <row r="431" spans="1:14" x14ac:dyDescent="0.25">
      <c r="A431">
        <f ca="1">RANDBETWEEN(1,60*MINUTE('Üzleti adatok'!$B$3))</f>
        <v>157</v>
      </c>
      <c r="B431">
        <f ca="1">Vásárlás!B431</f>
        <v>1</v>
      </c>
      <c r="C431" t="str">
        <f ca="1">Vásárlás!C431</f>
        <v>Nutellás</v>
      </c>
      <c r="D431">
        <f t="array" aca="1" ref="D431" ca="1">INDEX(Palacsinták!$C$2:$C$1000,MATCH(Segéd!C431,Palacsinták!$A$2:$A$1000,0))-((SUM(IF($C$2:C431=C431,$B$2:B431,0))-B431))</f>
        <v>-387</v>
      </c>
      <c r="E431">
        <f ca="1">IF(Segéd!D431&gt;Vásárlás!B431,Vásárlás!B431,MAX(Segéd!D431,0))</f>
        <v>0</v>
      </c>
      <c r="F431" s="2">
        <f ca="1">+(Segéd!E431*'Üzleti adatok'!$B$5)</f>
        <v>0</v>
      </c>
      <c r="G431" s="2">
        <f ca="1">Vásárlás!A432-Vásárlás!A431</f>
        <v>2.1875000000000089E-3</v>
      </c>
      <c r="H431" s="2">
        <f t="shared" ca="1" si="12"/>
        <v>0</v>
      </c>
      <c r="I431" t="b">
        <f t="shared" ca="1" si="13"/>
        <v>0</v>
      </c>
      <c r="M431">
        <f>Palacsinták!A431</f>
        <v>0</v>
      </c>
      <c r="N431" t="str">
        <f t="array" ref="N431">IF(M431&lt;&gt;0,MAX(IF(Vásárlás!$C$2:$C$1000=M431,IF(ROW(Vásárlás!$C$2:$C$1000)&lt;=$K$3,IF(Vásárlás!$D$2:$D$1000&gt;0,ROW(Vásárlás!$C$2:$C$1000),0),0))),"")</f>
        <v/>
      </c>
    </row>
    <row r="432" spans="1:14" x14ac:dyDescent="0.25">
      <c r="A432">
        <f ca="1">RANDBETWEEN(1,60*MINUTE('Üzleti adatok'!$B$3))</f>
        <v>189</v>
      </c>
      <c r="B432">
        <f ca="1">Vásárlás!B432</f>
        <v>3</v>
      </c>
      <c r="C432" t="str">
        <f ca="1">Vásárlás!C432</f>
        <v>Túrós</v>
      </c>
      <c r="D432">
        <f t="array" aca="1" ref="D432" ca="1">INDEX(Palacsinták!$C$2:$C$1000,MATCH(Segéd!C432,Palacsinták!$A$2:$A$1000,0))-((SUM(IF($C$2:C432=C432,$B$2:B432,0))-B432))</f>
        <v>-458</v>
      </c>
      <c r="E432">
        <f ca="1">IF(Segéd!D432&gt;Vásárlás!B432,Vásárlás!B432,MAX(Segéd!D432,0))</f>
        <v>0</v>
      </c>
      <c r="F432" s="2">
        <f ca="1">+(Segéd!E432*'Üzleti adatok'!$B$5)</f>
        <v>0</v>
      </c>
      <c r="G432" s="2">
        <f ca="1">Vásárlás!A433-Vásárlás!A432</f>
        <v>1.4120370370369617E-3</v>
      </c>
      <c r="H432" s="2">
        <f t="shared" ca="1" si="12"/>
        <v>0</v>
      </c>
      <c r="I432" t="b">
        <f t="shared" ca="1" si="13"/>
        <v>0</v>
      </c>
      <c r="M432">
        <f>Palacsinták!A432</f>
        <v>0</v>
      </c>
      <c r="N432" t="str">
        <f t="array" ref="N432">IF(M432&lt;&gt;0,MAX(IF(Vásárlás!$C$2:$C$1000=M432,IF(ROW(Vásárlás!$C$2:$C$1000)&lt;=$K$3,IF(Vásárlás!$D$2:$D$1000&gt;0,ROW(Vásárlás!$C$2:$C$1000),0),0))),"")</f>
        <v/>
      </c>
    </row>
    <row r="433" spans="1:14" x14ac:dyDescent="0.25">
      <c r="A433">
        <f ca="1">RANDBETWEEN(1,60*MINUTE('Üzleti adatok'!$B$3))</f>
        <v>122</v>
      </c>
      <c r="B433">
        <f ca="1">Vásárlás!B433</f>
        <v>4</v>
      </c>
      <c r="C433" t="str">
        <f ca="1">Vásárlás!C433</f>
        <v>Lekváros</v>
      </c>
      <c r="D433">
        <f t="array" aca="1" ref="D433" ca="1">INDEX(Palacsinták!$C$2:$C$1000,MATCH(Segéd!C433,Palacsinták!$A$2:$A$1000,0))-((SUM(IF($C$2:C433=C433,$B$2:B433,0))-B433))</f>
        <v>-301</v>
      </c>
      <c r="E433">
        <f ca="1">IF(Segéd!D433&gt;Vásárlás!B433,Vásárlás!B433,MAX(Segéd!D433,0))</f>
        <v>0</v>
      </c>
      <c r="F433" s="2">
        <f ca="1">+(Segéd!E433*'Üzleti adatok'!$B$5)</f>
        <v>0</v>
      </c>
      <c r="G433" s="2">
        <f ca="1">Vásárlás!A434-Vásárlás!A433</f>
        <v>8.796296296296191E-4</v>
      </c>
      <c r="H433" s="2">
        <f t="shared" ca="1" si="12"/>
        <v>0</v>
      </c>
      <c r="I433" t="b">
        <f t="shared" ca="1" si="13"/>
        <v>0</v>
      </c>
      <c r="M433">
        <f>Palacsinták!A433</f>
        <v>0</v>
      </c>
      <c r="N433" t="str">
        <f t="array" ref="N433">IF(M433&lt;&gt;0,MAX(IF(Vásárlás!$C$2:$C$1000=M433,IF(ROW(Vásárlás!$C$2:$C$1000)&lt;=$K$3,IF(Vásárlás!$D$2:$D$1000&gt;0,ROW(Vásárlás!$C$2:$C$1000),0),0))),"")</f>
        <v/>
      </c>
    </row>
    <row r="434" spans="1:14" x14ac:dyDescent="0.25">
      <c r="A434">
        <f ca="1">RANDBETWEEN(1,60*MINUTE('Üzleti adatok'!$B$3))</f>
        <v>76</v>
      </c>
      <c r="B434">
        <f ca="1">Vásárlás!B434</f>
        <v>2</v>
      </c>
      <c r="C434" t="str">
        <f ca="1">Vásárlás!C434</f>
        <v>Nutellás</v>
      </c>
      <c r="D434">
        <f t="array" aca="1" ref="D434" ca="1">INDEX(Palacsinták!$C$2:$C$1000,MATCH(Segéd!C434,Palacsinták!$A$2:$A$1000,0))-((SUM(IF($C$2:C434=C434,$B$2:B434,0))-B434))</f>
        <v>-388</v>
      </c>
      <c r="E434">
        <f ca="1">IF(Segéd!D434&gt;Vásárlás!B434,Vásárlás!B434,MAX(Segéd!D434,0))</f>
        <v>0</v>
      </c>
      <c r="F434" s="2">
        <f ca="1">+(Segéd!E434*'Üzleti adatok'!$B$5)</f>
        <v>0</v>
      </c>
      <c r="G434" s="2">
        <f ca="1">Vásárlás!A435-Vásárlás!A434</f>
        <v>8.9120370370365798E-4</v>
      </c>
      <c r="H434" s="2">
        <f t="shared" ca="1" si="12"/>
        <v>0</v>
      </c>
      <c r="I434" t="b">
        <f t="shared" ca="1" si="13"/>
        <v>0</v>
      </c>
      <c r="M434">
        <f>Palacsinták!A434</f>
        <v>0</v>
      </c>
      <c r="N434" t="str">
        <f t="array" ref="N434">IF(M434&lt;&gt;0,MAX(IF(Vásárlás!$C$2:$C$1000=M434,IF(ROW(Vásárlás!$C$2:$C$1000)&lt;=$K$3,IF(Vásárlás!$D$2:$D$1000&gt;0,ROW(Vásárlás!$C$2:$C$1000),0),0))),"")</f>
        <v/>
      </c>
    </row>
    <row r="435" spans="1:14" x14ac:dyDescent="0.25">
      <c r="A435">
        <f ca="1">RANDBETWEEN(1,60*MINUTE('Üzleti adatok'!$B$3))</f>
        <v>77</v>
      </c>
      <c r="B435">
        <f ca="1">Vásárlás!B435</f>
        <v>2</v>
      </c>
      <c r="C435" t="str">
        <f ca="1">Vásárlás!C435</f>
        <v>Lekváros</v>
      </c>
      <c r="D435">
        <f t="array" aca="1" ref="D435" ca="1">INDEX(Palacsinták!$C$2:$C$1000,MATCH(Segéd!C435,Palacsinták!$A$2:$A$1000,0))-((SUM(IF($C$2:C435=C435,$B$2:B435,0))-B435))</f>
        <v>-305</v>
      </c>
      <c r="E435">
        <f ca="1">IF(Segéd!D435&gt;Vásárlás!B435,Vásárlás!B435,MAX(Segéd!D435,0))</f>
        <v>0</v>
      </c>
      <c r="F435" s="2">
        <f ca="1">+(Segéd!E435*'Üzleti adatok'!$B$5)</f>
        <v>0</v>
      </c>
      <c r="G435" s="2">
        <f ca="1">Vásárlás!A436-Vásárlás!A435</f>
        <v>7.7546296296304718E-4</v>
      </c>
      <c r="H435" s="2">
        <f t="shared" ca="1" si="12"/>
        <v>0</v>
      </c>
      <c r="I435" t="b">
        <f t="shared" ca="1" si="13"/>
        <v>0</v>
      </c>
      <c r="M435">
        <f>Palacsinták!A435</f>
        <v>0</v>
      </c>
      <c r="N435" t="str">
        <f t="array" ref="N435">IF(M435&lt;&gt;0,MAX(IF(Vásárlás!$C$2:$C$1000=M435,IF(ROW(Vásárlás!$C$2:$C$1000)&lt;=$K$3,IF(Vásárlás!$D$2:$D$1000&gt;0,ROW(Vásárlás!$C$2:$C$1000),0),0))),"")</f>
        <v/>
      </c>
    </row>
    <row r="436" spans="1:14" x14ac:dyDescent="0.25">
      <c r="A436">
        <f ca="1">RANDBETWEEN(1,60*MINUTE('Üzleti adatok'!$B$3))</f>
        <v>67</v>
      </c>
      <c r="B436">
        <f ca="1">Vásárlás!B436</f>
        <v>2</v>
      </c>
      <c r="C436" t="str">
        <f ca="1">Vásárlás!C436</f>
        <v>Túrós</v>
      </c>
      <c r="D436">
        <f t="array" aca="1" ref="D436" ca="1">INDEX(Palacsinták!$C$2:$C$1000,MATCH(Segéd!C436,Palacsinták!$A$2:$A$1000,0))-((SUM(IF($C$2:C436=C436,$B$2:B436,0))-B436))</f>
        <v>-461</v>
      </c>
      <c r="E436">
        <f ca="1">IF(Segéd!D436&gt;Vásárlás!B436,Vásárlás!B436,MAX(Segéd!D436,0))</f>
        <v>0</v>
      </c>
      <c r="F436" s="2">
        <f ca="1">+(Segéd!E436*'Üzleti adatok'!$B$5)</f>
        <v>0</v>
      </c>
      <c r="G436" s="2">
        <f ca="1">Vásárlás!A437-Vásárlás!A436</f>
        <v>1.4120370370369617E-3</v>
      </c>
      <c r="H436" s="2">
        <f t="shared" ca="1" si="12"/>
        <v>0</v>
      </c>
      <c r="I436" t="b">
        <f t="shared" ca="1" si="13"/>
        <v>0</v>
      </c>
      <c r="M436">
        <f>Palacsinták!A436</f>
        <v>0</v>
      </c>
      <c r="N436" t="str">
        <f t="array" ref="N436">IF(M436&lt;&gt;0,MAX(IF(Vásárlás!$C$2:$C$1000=M436,IF(ROW(Vásárlás!$C$2:$C$1000)&lt;=$K$3,IF(Vásárlás!$D$2:$D$1000&gt;0,ROW(Vásárlás!$C$2:$C$1000),0),0))),"")</f>
        <v/>
      </c>
    </row>
    <row r="437" spans="1:14" x14ac:dyDescent="0.25">
      <c r="A437">
        <f ca="1">RANDBETWEEN(1,60*MINUTE('Üzleti adatok'!$B$3))</f>
        <v>122</v>
      </c>
      <c r="B437">
        <f ca="1">Vásárlás!B437</f>
        <v>3</v>
      </c>
      <c r="C437" t="str">
        <f ca="1">Vásárlás!C437</f>
        <v>Túrós</v>
      </c>
      <c r="D437">
        <f t="array" aca="1" ref="D437" ca="1">INDEX(Palacsinták!$C$2:$C$1000,MATCH(Segéd!C437,Palacsinták!$A$2:$A$1000,0))-((SUM(IF($C$2:C437=C437,$B$2:B437,0))-B437))</f>
        <v>-463</v>
      </c>
      <c r="E437">
        <f ca="1">IF(Segéd!D437&gt;Vásárlás!B437,Vásárlás!B437,MAX(Segéd!D437,0))</f>
        <v>0</v>
      </c>
      <c r="F437" s="2">
        <f ca="1">+(Segéd!E437*'Üzleti adatok'!$B$5)</f>
        <v>0</v>
      </c>
      <c r="G437" s="2">
        <f ca="1">Vásárlás!A438-Vásárlás!A437</f>
        <v>1.5624999999999112E-3</v>
      </c>
      <c r="H437" s="2">
        <f t="shared" ca="1" si="12"/>
        <v>0</v>
      </c>
      <c r="I437" t="b">
        <f t="shared" ca="1" si="13"/>
        <v>0</v>
      </c>
      <c r="M437">
        <f>Palacsinták!A437</f>
        <v>0</v>
      </c>
      <c r="N437" t="str">
        <f t="array" ref="N437">IF(M437&lt;&gt;0,MAX(IF(Vásárlás!$C$2:$C$1000=M437,IF(ROW(Vásárlás!$C$2:$C$1000)&lt;=$K$3,IF(Vásárlás!$D$2:$D$1000&gt;0,ROW(Vásárlás!$C$2:$C$1000),0),0))),"")</f>
        <v/>
      </c>
    </row>
    <row r="438" spans="1:14" x14ac:dyDescent="0.25">
      <c r="A438">
        <f ca="1">RANDBETWEEN(1,60*MINUTE('Üzleti adatok'!$B$3))</f>
        <v>135</v>
      </c>
      <c r="B438">
        <f ca="1">Vásárlás!B438</f>
        <v>1</v>
      </c>
      <c r="C438" t="str">
        <f ca="1">Vásárlás!C438</f>
        <v>Nutellás</v>
      </c>
      <c r="D438">
        <f t="array" aca="1" ref="D438" ca="1">INDEX(Palacsinták!$C$2:$C$1000,MATCH(Segéd!C438,Palacsinták!$A$2:$A$1000,0))-((SUM(IF($C$2:C438=C438,$B$2:B438,0))-B438))</f>
        <v>-390</v>
      </c>
      <c r="E438">
        <f ca="1">IF(Segéd!D438&gt;Vásárlás!B438,Vásárlás!B438,MAX(Segéd!D438,0))</f>
        <v>0</v>
      </c>
      <c r="F438" s="2">
        <f ca="1">+(Segéd!E438*'Üzleti adatok'!$B$5)</f>
        <v>0</v>
      </c>
      <c r="G438" s="2">
        <f ca="1">Vásárlás!A439-Vásárlás!A438</f>
        <v>1.0532407407406463E-3</v>
      </c>
      <c r="H438" s="2">
        <f t="shared" ca="1" si="12"/>
        <v>0</v>
      </c>
      <c r="I438" t="b">
        <f t="shared" ca="1" si="13"/>
        <v>0</v>
      </c>
      <c r="M438">
        <f>Palacsinták!A438</f>
        <v>0</v>
      </c>
      <c r="N438" t="str">
        <f t="array" ref="N438">IF(M438&lt;&gt;0,MAX(IF(Vásárlás!$C$2:$C$1000=M438,IF(ROW(Vásárlás!$C$2:$C$1000)&lt;=$K$3,IF(Vásárlás!$D$2:$D$1000&gt;0,ROW(Vásárlás!$C$2:$C$1000),0),0))),"")</f>
        <v/>
      </c>
    </row>
    <row r="439" spans="1:14" x14ac:dyDescent="0.25">
      <c r="A439">
        <f ca="1">RANDBETWEEN(1,60*MINUTE('Üzleti adatok'!$B$3))</f>
        <v>91</v>
      </c>
      <c r="B439">
        <f ca="1">Vásárlás!B439</f>
        <v>1</v>
      </c>
      <c r="C439" t="str">
        <f ca="1">Vásárlás!C439</f>
        <v>Túrós</v>
      </c>
      <c r="D439">
        <f t="array" aca="1" ref="D439" ca="1">INDEX(Palacsinták!$C$2:$C$1000,MATCH(Segéd!C439,Palacsinták!$A$2:$A$1000,0))-((SUM(IF($C$2:C439=C439,$B$2:B439,0))-B439))</f>
        <v>-466</v>
      </c>
      <c r="E439">
        <f ca="1">IF(Segéd!D439&gt;Vásárlás!B439,Vásárlás!B439,MAX(Segéd!D439,0))</f>
        <v>0</v>
      </c>
      <c r="F439" s="2">
        <f ca="1">+(Segéd!E439*'Üzleti adatok'!$B$5)</f>
        <v>0</v>
      </c>
      <c r="G439" s="2">
        <f ca="1">Vásárlás!A440-Vásárlás!A439</f>
        <v>2.3958333333333748E-3</v>
      </c>
      <c r="H439" s="2">
        <f t="shared" ca="1" si="12"/>
        <v>0</v>
      </c>
      <c r="I439" t="b">
        <f t="shared" ca="1" si="13"/>
        <v>0</v>
      </c>
      <c r="M439">
        <f>Palacsinták!A439</f>
        <v>0</v>
      </c>
      <c r="N439" t="str">
        <f t="array" ref="N439">IF(M439&lt;&gt;0,MAX(IF(Vásárlás!$C$2:$C$1000=M439,IF(ROW(Vásárlás!$C$2:$C$1000)&lt;=$K$3,IF(Vásárlás!$D$2:$D$1000&gt;0,ROW(Vásárlás!$C$2:$C$1000),0),0))),"")</f>
        <v/>
      </c>
    </row>
    <row r="440" spans="1:14" x14ac:dyDescent="0.25">
      <c r="A440">
        <f ca="1">RANDBETWEEN(1,60*MINUTE('Üzleti adatok'!$B$3))</f>
        <v>207</v>
      </c>
      <c r="B440">
        <f ca="1">Vásárlás!B440</f>
        <v>2</v>
      </c>
      <c r="C440" t="str">
        <f ca="1">Vásárlás!C440</f>
        <v>Lekváros</v>
      </c>
      <c r="D440">
        <f t="array" aca="1" ref="D440" ca="1">INDEX(Palacsinták!$C$2:$C$1000,MATCH(Segéd!C440,Palacsinták!$A$2:$A$1000,0))-((SUM(IF($C$2:C440=C440,$B$2:B440,0))-B440))</f>
        <v>-307</v>
      </c>
      <c r="E440">
        <f ca="1">IF(Segéd!D440&gt;Vásárlás!B440,Vásárlás!B440,MAX(Segéd!D440,0))</f>
        <v>0</v>
      </c>
      <c r="F440" s="2">
        <f ca="1">+(Segéd!E440*'Üzleti adatok'!$B$5)</f>
        <v>0</v>
      </c>
      <c r="G440" s="2">
        <f ca="1">Vásárlás!A441-Vásárlás!A440</f>
        <v>2.2222222222221255E-3</v>
      </c>
      <c r="H440" s="2">
        <f t="shared" ca="1" si="12"/>
        <v>0</v>
      </c>
      <c r="I440" t="b">
        <f t="shared" ca="1" si="13"/>
        <v>0</v>
      </c>
      <c r="M440">
        <f>Palacsinták!A440</f>
        <v>0</v>
      </c>
      <c r="N440" t="str">
        <f t="array" ref="N440">IF(M440&lt;&gt;0,MAX(IF(Vásárlás!$C$2:$C$1000=M440,IF(ROW(Vásárlás!$C$2:$C$1000)&lt;=$K$3,IF(Vásárlás!$D$2:$D$1000&gt;0,ROW(Vásárlás!$C$2:$C$1000),0),0))),"")</f>
        <v/>
      </c>
    </row>
    <row r="441" spans="1:14" x14ac:dyDescent="0.25">
      <c r="A441">
        <f ca="1">RANDBETWEEN(1,60*MINUTE('Üzleti adatok'!$B$3))</f>
        <v>192</v>
      </c>
      <c r="B441">
        <f ca="1">Vásárlás!B441</f>
        <v>4</v>
      </c>
      <c r="C441" t="str">
        <f ca="1">Vásárlás!C441</f>
        <v>Lekváros</v>
      </c>
      <c r="D441">
        <f t="array" aca="1" ref="D441" ca="1">INDEX(Palacsinták!$C$2:$C$1000,MATCH(Segéd!C441,Palacsinták!$A$2:$A$1000,0))-((SUM(IF($C$2:C441=C441,$B$2:B441,0))-B441))</f>
        <v>-309</v>
      </c>
      <c r="E441">
        <f ca="1">IF(Segéd!D441&gt;Vásárlás!B441,Vásárlás!B441,MAX(Segéd!D441,0))</f>
        <v>0</v>
      </c>
      <c r="F441" s="2">
        <f ca="1">+(Segéd!E441*'Üzleti adatok'!$B$5)</f>
        <v>0</v>
      </c>
      <c r="G441" s="2">
        <f ca="1">Vásárlás!A442-Vásárlás!A441</f>
        <v>1.2499999999999734E-3</v>
      </c>
      <c r="H441" s="2">
        <f t="shared" ca="1" si="12"/>
        <v>0</v>
      </c>
      <c r="I441" t="b">
        <f t="shared" ca="1" si="13"/>
        <v>0</v>
      </c>
      <c r="M441">
        <f>Palacsinták!A441</f>
        <v>0</v>
      </c>
      <c r="N441" t="str">
        <f t="array" ref="N441">IF(M441&lt;&gt;0,MAX(IF(Vásárlás!$C$2:$C$1000=M441,IF(ROW(Vásárlás!$C$2:$C$1000)&lt;=$K$3,IF(Vásárlás!$D$2:$D$1000&gt;0,ROW(Vásárlás!$C$2:$C$1000),0),0))),"")</f>
        <v/>
      </c>
    </row>
    <row r="442" spans="1:14" x14ac:dyDescent="0.25">
      <c r="A442">
        <f ca="1">RANDBETWEEN(1,60*MINUTE('Üzleti adatok'!$B$3))</f>
        <v>108</v>
      </c>
      <c r="B442">
        <f ca="1">Vásárlás!B442</f>
        <v>3</v>
      </c>
      <c r="C442" t="str">
        <f ca="1">Vásárlás!C442</f>
        <v>Túrós</v>
      </c>
      <c r="D442">
        <f t="array" aca="1" ref="D442" ca="1">INDEX(Palacsinták!$C$2:$C$1000,MATCH(Segéd!C442,Palacsinták!$A$2:$A$1000,0))-((SUM(IF($C$2:C442=C442,$B$2:B442,0))-B442))</f>
        <v>-467</v>
      </c>
      <c r="E442">
        <f ca="1">IF(Segéd!D442&gt;Vásárlás!B442,Vásárlás!B442,MAX(Segéd!D442,0))</f>
        <v>0</v>
      </c>
      <c r="F442" s="2">
        <f ca="1">+(Segéd!E442*'Üzleti adatok'!$B$5)</f>
        <v>0</v>
      </c>
      <c r="G442" s="2">
        <f ca="1">Vásárlás!A443-Vásárlás!A442</f>
        <v>1.6203703703703276E-3</v>
      </c>
      <c r="H442" s="2">
        <f t="shared" ca="1" si="12"/>
        <v>0</v>
      </c>
      <c r="I442" t="b">
        <f t="shared" ca="1" si="13"/>
        <v>0</v>
      </c>
      <c r="M442">
        <f>Palacsinták!A442</f>
        <v>0</v>
      </c>
      <c r="N442" t="str">
        <f t="array" ref="N442">IF(M442&lt;&gt;0,MAX(IF(Vásárlás!$C$2:$C$1000=M442,IF(ROW(Vásárlás!$C$2:$C$1000)&lt;=$K$3,IF(Vásárlás!$D$2:$D$1000&gt;0,ROW(Vásárlás!$C$2:$C$1000),0),0))),"")</f>
        <v/>
      </c>
    </row>
    <row r="443" spans="1:14" x14ac:dyDescent="0.25">
      <c r="A443">
        <f ca="1">RANDBETWEEN(1,60*MINUTE('Üzleti adatok'!$B$3))</f>
        <v>140</v>
      </c>
      <c r="B443">
        <f ca="1">Vásárlás!B443</f>
        <v>1</v>
      </c>
      <c r="C443" t="str">
        <f ca="1">Vásárlás!C443</f>
        <v>Nutellás</v>
      </c>
      <c r="D443">
        <f t="array" aca="1" ref="D443" ca="1">INDEX(Palacsinták!$C$2:$C$1000,MATCH(Segéd!C443,Palacsinták!$A$2:$A$1000,0))-((SUM(IF($C$2:C443=C443,$B$2:B443,0))-B443))</f>
        <v>-391</v>
      </c>
      <c r="E443">
        <f ca="1">IF(Segéd!D443&gt;Vásárlás!B443,Vásárlás!B443,MAX(Segéd!D443,0))</f>
        <v>0</v>
      </c>
      <c r="F443" s="2">
        <f ca="1">+(Segéd!E443*'Üzleti adatok'!$B$5)</f>
        <v>0</v>
      </c>
      <c r="G443" s="2">
        <f ca="1">Vásárlás!A444-Vásárlás!A443</f>
        <v>1.9328703703702654E-3</v>
      </c>
      <c r="H443" s="2">
        <f t="shared" ca="1" si="12"/>
        <v>0</v>
      </c>
      <c r="I443" t="b">
        <f t="shared" ca="1" si="13"/>
        <v>0</v>
      </c>
      <c r="M443">
        <f>Palacsinták!A443</f>
        <v>0</v>
      </c>
      <c r="N443" t="str">
        <f t="array" ref="N443">IF(M443&lt;&gt;0,MAX(IF(Vásárlás!$C$2:$C$1000=M443,IF(ROW(Vásárlás!$C$2:$C$1000)&lt;=$K$3,IF(Vásárlás!$D$2:$D$1000&gt;0,ROW(Vásárlás!$C$2:$C$1000),0),0))),"")</f>
        <v/>
      </c>
    </row>
    <row r="444" spans="1:14" x14ac:dyDescent="0.25">
      <c r="A444">
        <f ca="1">RANDBETWEEN(1,60*MINUTE('Üzleti adatok'!$B$3))</f>
        <v>167</v>
      </c>
      <c r="B444">
        <f ca="1">Vásárlás!B444</f>
        <v>4</v>
      </c>
      <c r="C444" t="str">
        <f ca="1">Vásárlás!C444</f>
        <v>Túrós</v>
      </c>
      <c r="D444">
        <f t="array" aca="1" ref="D444" ca="1">INDEX(Palacsinták!$C$2:$C$1000,MATCH(Segéd!C444,Palacsinták!$A$2:$A$1000,0))-((SUM(IF($C$2:C444=C444,$B$2:B444,0))-B444))</f>
        <v>-470</v>
      </c>
      <c r="E444">
        <f ca="1">IF(Segéd!D444&gt;Vásárlás!B444,Vásárlás!B444,MAX(Segéd!D444,0))</f>
        <v>0</v>
      </c>
      <c r="F444" s="2">
        <f ca="1">+(Segéd!E444*'Üzleti adatok'!$B$5)</f>
        <v>0</v>
      </c>
      <c r="G444" s="2">
        <f ca="1">Vásárlás!A445-Vásárlás!A444</f>
        <v>3.4722222222116628E-5</v>
      </c>
      <c r="H444" s="2">
        <f t="shared" ca="1" si="12"/>
        <v>0</v>
      </c>
      <c r="I444" t="b">
        <f t="shared" ca="1" si="13"/>
        <v>0</v>
      </c>
      <c r="M444">
        <f>Palacsinták!A444</f>
        <v>0</v>
      </c>
      <c r="N444" t="str">
        <f t="array" ref="N444">IF(M444&lt;&gt;0,MAX(IF(Vásárlás!$C$2:$C$1000=M444,IF(ROW(Vásárlás!$C$2:$C$1000)&lt;=$K$3,IF(Vásárlás!$D$2:$D$1000&gt;0,ROW(Vásárlás!$C$2:$C$1000),0),0))),"")</f>
        <v/>
      </c>
    </row>
    <row r="445" spans="1:14" x14ac:dyDescent="0.25">
      <c r="A445">
        <f ca="1">RANDBETWEEN(1,60*MINUTE('Üzleti adatok'!$B$3))</f>
        <v>3</v>
      </c>
      <c r="B445">
        <f ca="1">Vásárlás!B445</f>
        <v>5</v>
      </c>
      <c r="C445" t="str">
        <f ca="1">Vásárlás!C445</f>
        <v>Nutellás</v>
      </c>
      <c r="D445">
        <f t="array" aca="1" ref="D445" ca="1">INDEX(Palacsinták!$C$2:$C$1000,MATCH(Segéd!C445,Palacsinták!$A$2:$A$1000,0))-((SUM(IF($C$2:C445=C445,$B$2:B445,0))-B445))</f>
        <v>-392</v>
      </c>
      <c r="E445">
        <f ca="1">IF(Segéd!D445&gt;Vásárlás!B445,Vásárlás!B445,MAX(Segéd!D445,0))</f>
        <v>0</v>
      </c>
      <c r="F445" s="2">
        <f ca="1">+(Segéd!E445*'Üzleti adatok'!$B$5)</f>
        <v>0</v>
      </c>
      <c r="G445" s="2">
        <f ca="1">Vásárlás!A446-Vásárlás!A445</f>
        <v>2.6388888888888573E-3</v>
      </c>
      <c r="H445" s="2">
        <f t="shared" ca="1" si="12"/>
        <v>0</v>
      </c>
      <c r="I445" t="b">
        <f t="shared" ca="1" si="13"/>
        <v>0</v>
      </c>
      <c r="M445">
        <f>Palacsinták!A445</f>
        <v>0</v>
      </c>
      <c r="N445" t="str">
        <f t="array" ref="N445">IF(M445&lt;&gt;0,MAX(IF(Vásárlás!$C$2:$C$1000=M445,IF(ROW(Vásárlás!$C$2:$C$1000)&lt;=$K$3,IF(Vásárlás!$D$2:$D$1000&gt;0,ROW(Vásárlás!$C$2:$C$1000),0),0))),"")</f>
        <v/>
      </c>
    </row>
    <row r="446" spans="1:14" x14ac:dyDescent="0.25">
      <c r="A446">
        <f ca="1">RANDBETWEEN(1,60*MINUTE('Üzleti adatok'!$B$3))</f>
        <v>228</v>
      </c>
      <c r="B446">
        <f ca="1">Vásárlás!B446</f>
        <v>2</v>
      </c>
      <c r="C446" t="str">
        <f ca="1">Vásárlás!C446</f>
        <v>Túrós</v>
      </c>
      <c r="D446">
        <f t="array" aca="1" ref="D446" ca="1">INDEX(Palacsinták!$C$2:$C$1000,MATCH(Segéd!C446,Palacsinták!$A$2:$A$1000,0))-((SUM(IF($C$2:C446=C446,$B$2:B446,0))-B446))</f>
        <v>-474</v>
      </c>
      <c r="E446">
        <f ca="1">IF(Segéd!D446&gt;Vásárlás!B446,Vásárlás!B446,MAX(Segéd!D446,0))</f>
        <v>0</v>
      </c>
      <c r="F446" s="2">
        <f ca="1">+(Segéd!E446*'Üzleti adatok'!$B$5)</f>
        <v>0</v>
      </c>
      <c r="G446" s="2">
        <f ca="1">Vásárlás!A447-Vásárlás!A446</f>
        <v>2.6620370370378232E-4</v>
      </c>
      <c r="H446" s="2">
        <f t="shared" ca="1" si="12"/>
        <v>0</v>
      </c>
      <c r="I446" t="b">
        <f t="shared" ca="1" si="13"/>
        <v>0</v>
      </c>
      <c r="M446">
        <f>Palacsinták!A446</f>
        <v>0</v>
      </c>
      <c r="N446" t="str">
        <f t="array" ref="N446">IF(M446&lt;&gt;0,MAX(IF(Vásárlás!$C$2:$C$1000=M446,IF(ROW(Vásárlás!$C$2:$C$1000)&lt;=$K$3,IF(Vásárlás!$D$2:$D$1000&gt;0,ROW(Vásárlás!$C$2:$C$1000),0),0))),"")</f>
        <v/>
      </c>
    </row>
    <row r="447" spans="1:14" x14ac:dyDescent="0.25">
      <c r="A447">
        <f ca="1">RANDBETWEEN(1,60*MINUTE('Üzleti adatok'!$B$3))</f>
        <v>23</v>
      </c>
      <c r="B447">
        <f ca="1">Vásárlás!B447</f>
        <v>4</v>
      </c>
      <c r="C447" t="str">
        <f ca="1">Vásárlás!C447</f>
        <v>Túrós</v>
      </c>
      <c r="D447">
        <f t="array" aca="1" ref="D447" ca="1">INDEX(Palacsinták!$C$2:$C$1000,MATCH(Segéd!C447,Palacsinták!$A$2:$A$1000,0))-((SUM(IF($C$2:C447=C447,$B$2:B447,0))-B447))</f>
        <v>-476</v>
      </c>
      <c r="E447">
        <f ca="1">IF(Segéd!D447&gt;Vásárlás!B447,Vásárlás!B447,MAX(Segéd!D447,0))</f>
        <v>0</v>
      </c>
      <c r="F447" s="2">
        <f ca="1">+(Segéd!E447*'Üzleti adatok'!$B$5)</f>
        <v>0</v>
      </c>
      <c r="G447" s="2">
        <f ca="1">Vásárlás!A448-Vásárlás!A447</f>
        <v>1.8055555555556158E-3</v>
      </c>
      <c r="H447" s="2">
        <f t="shared" ca="1" si="12"/>
        <v>0</v>
      </c>
      <c r="I447" t="b">
        <f t="shared" ca="1" si="13"/>
        <v>0</v>
      </c>
      <c r="M447">
        <f>Palacsinták!A447</f>
        <v>0</v>
      </c>
      <c r="N447" t="str">
        <f t="array" ref="N447">IF(M447&lt;&gt;0,MAX(IF(Vásárlás!$C$2:$C$1000=M447,IF(ROW(Vásárlás!$C$2:$C$1000)&lt;=$K$3,IF(Vásárlás!$D$2:$D$1000&gt;0,ROW(Vásárlás!$C$2:$C$1000),0),0))),"")</f>
        <v/>
      </c>
    </row>
    <row r="448" spans="1:14" x14ac:dyDescent="0.25">
      <c r="A448">
        <f ca="1">RANDBETWEEN(1,60*MINUTE('Üzleti adatok'!$B$3))</f>
        <v>156</v>
      </c>
      <c r="B448">
        <f ca="1">Vásárlás!B448</f>
        <v>5</v>
      </c>
      <c r="C448" t="str">
        <f ca="1">Vásárlás!C448</f>
        <v>Lekváros</v>
      </c>
      <c r="D448">
        <f t="array" aca="1" ref="D448" ca="1">INDEX(Palacsinták!$C$2:$C$1000,MATCH(Segéd!C448,Palacsinták!$A$2:$A$1000,0))-((SUM(IF($C$2:C448=C448,$B$2:B448,0))-B448))</f>
        <v>-313</v>
      </c>
      <c r="E448">
        <f ca="1">IF(Segéd!D448&gt;Vásárlás!B448,Vásárlás!B448,MAX(Segéd!D448,0))</f>
        <v>0</v>
      </c>
      <c r="F448" s="2">
        <f ca="1">+(Segéd!E448*'Üzleti adatok'!$B$5)</f>
        <v>0</v>
      </c>
      <c r="G448" s="2">
        <f ca="1">Vásárlás!A449-Vásárlás!A448</f>
        <v>2.3379629629629584E-3</v>
      </c>
      <c r="H448" s="2">
        <f t="shared" ca="1" si="12"/>
        <v>0</v>
      </c>
      <c r="I448" t="b">
        <f t="shared" ca="1" si="13"/>
        <v>0</v>
      </c>
      <c r="M448">
        <f>Palacsinták!A448</f>
        <v>0</v>
      </c>
      <c r="N448" t="str">
        <f t="array" ref="N448">IF(M448&lt;&gt;0,MAX(IF(Vásárlás!$C$2:$C$1000=M448,IF(ROW(Vásárlás!$C$2:$C$1000)&lt;=$K$3,IF(Vásárlás!$D$2:$D$1000&gt;0,ROW(Vásárlás!$C$2:$C$1000),0),0))),"")</f>
        <v/>
      </c>
    </row>
    <row r="449" spans="1:14" x14ac:dyDescent="0.25">
      <c r="A449">
        <f ca="1">RANDBETWEEN(1,60*MINUTE('Üzleti adatok'!$B$3))</f>
        <v>202</v>
      </c>
      <c r="B449">
        <f ca="1">Vásárlás!B449</f>
        <v>5</v>
      </c>
      <c r="C449" t="str">
        <f ca="1">Vásárlás!C449</f>
        <v>Túrós</v>
      </c>
      <c r="D449">
        <f t="array" aca="1" ref="D449" ca="1">INDEX(Palacsinták!$C$2:$C$1000,MATCH(Segéd!C449,Palacsinták!$A$2:$A$1000,0))-((SUM(IF($C$2:C449=C449,$B$2:B449,0))-B449))</f>
        <v>-480</v>
      </c>
      <c r="E449">
        <f ca="1">IF(Segéd!D449&gt;Vásárlás!B449,Vásárlás!B449,MAX(Segéd!D449,0))</f>
        <v>0</v>
      </c>
      <c r="F449" s="2">
        <f ca="1">+(Segéd!E449*'Üzleti adatok'!$B$5)</f>
        <v>0</v>
      </c>
      <c r="G449" s="2">
        <f ca="1">Vásárlás!A450-Vásárlás!A449</f>
        <v>7.1759259259263075E-4</v>
      </c>
      <c r="H449" s="2">
        <f t="shared" ca="1" si="12"/>
        <v>0</v>
      </c>
      <c r="I449" t="b">
        <f t="shared" ca="1" si="13"/>
        <v>0</v>
      </c>
      <c r="M449">
        <f>Palacsinták!A449</f>
        <v>0</v>
      </c>
      <c r="N449" t="str">
        <f t="array" ref="N449">IF(M449&lt;&gt;0,MAX(IF(Vásárlás!$C$2:$C$1000=M449,IF(ROW(Vásárlás!$C$2:$C$1000)&lt;=$K$3,IF(Vásárlás!$D$2:$D$1000&gt;0,ROW(Vásárlás!$C$2:$C$1000),0),0))),"")</f>
        <v/>
      </c>
    </row>
    <row r="450" spans="1:14" x14ac:dyDescent="0.25">
      <c r="A450">
        <f ca="1">RANDBETWEEN(1,60*MINUTE('Üzleti adatok'!$B$3))</f>
        <v>62</v>
      </c>
      <c r="B450">
        <f ca="1">Vásárlás!B450</f>
        <v>2</v>
      </c>
      <c r="C450" t="str">
        <f ca="1">Vásárlás!C450</f>
        <v>Nutellás</v>
      </c>
      <c r="D450">
        <f t="array" aca="1" ref="D450" ca="1">INDEX(Palacsinták!$C$2:$C$1000,MATCH(Segéd!C450,Palacsinták!$A$2:$A$1000,0))-((SUM(IF($C$2:C450=C450,$B$2:B450,0))-B450))</f>
        <v>-397</v>
      </c>
      <c r="E450">
        <f ca="1">IF(Segéd!D450&gt;Vásárlás!B450,Vásárlás!B450,MAX(Segéd!D450,0))</f>
        <v>0</v>
      </c>
      <c r="F450" s="2">
        <f ca="1">+(Segéd!E450*'Üzleti adatok'!$B$5)</f>
        <v>0</v>
      </c>
      <c r="G450" s="2">
        <f ca="1">Vásárlás!A451-Vásárlás!A450</f>
        <v>2.8935185185186008E-3</v>
      </c>
      <c r="H450" s="2">
        <f t="shared" ca="1" si="12"/>
        <v>0</v>
      </c>
      <c r="I450" t="b">
        <f t="shared" ca="1" si="13"/>
        <v>0</v>
      </c>
      <c r="M450">
        <f>Palacsinták!A450</f>
        <v>0</v>
      </c>
      <c r="N450" t="str">
        <f t="array" ref="N450">IF(M450&lt;&gt;0,MAX(IF(Vásárlás!$C$2:$C$1000=M450,IF(ROW(Vásárlás!$C$2:$C$1000)&lt;=$K$3,IF(Vásárlás!$D$2:$D$1000&gt;0,ROW(Vásárlás!$C$2:$C$1000),0),0))),"")</f>
        <v/>
      </c>
    </row>
    <row r="451" spans="1:14" x14ac:dyDescent="0.25">
      <c r="A451">
        <f ca="1">RANDBETWEEN(1,60*MINUTE('Üzleti adatok'!$B$3))</f>
        <v>250</v>
      </c>
      <c r="B451">
        <f ca="1">Vásárlás!B451</f>
        <v>1</v>
      </c>
      <c r="C451" t="str">
        <f ca="1">Vásárlás!C451</f>
        <v>Nutellás</v>
      </c>
      <c r="D451">
        <f t="array" aca="1" ref="D451" ca="1">INDEX(Palacsinták!$C$2:$C$1000,MATCH(Segéd!C451,Palacsinták!$A$2:$A$1000,0))-((SUM(IF($C$2:C451=C451,$B$2:B451,0))-B451))</f>
        <v>-399</v>
      </c>
      <c r="E451">
        <f ca="1">IF(Segéd!D451&gt;Vásárlás!B451,Vásárlás!B451,MAX(Segéd!D451,0))</f>
        <v>0</v>
      </c>
      <c r="F451" s="2">
        <f ca="1">+(Segéd!E451*'Üzleti adatok'!$B$5)</f>
        <v>0</v>
      </c>
      <c r="G451" s="2">
        <f ca="1">Vásárlás!A452-Vásárlás!A451</f>
        <v>1.8518518518517713E-3</v>
      </c>
      <c r="H451" s="2">
        <f t="shared" ref="H451:H514" ca="1" si="14">IF(F451&gt;G451,F451-G451,)</f>
        <v>0</v>
      </c>
      <c r="I451" t="b">
        <f t="shared" ref="I451:I514" ca="1" si="15">IF(COUNTIF($N$2:$N$1000,ROW(A451)),TRUE,FALSE)</f>
        <v>0</v>
      </c>
      <c r="M451">
        <f>Palacsinták!A451</f>
        <v>0</v>
      </c>
      <c r="N451" t="str">
        <f t="array" ref="N451">IF(M451&lt;&gt;0,MAX(IF(Vásárlás!$C$2:$C$1000=M451,IF(ROW(Vásárlás!$C$2:$C$1000)&lt;=$K$3,IF(Vásárlás!$D$2:$D$1000&gt;0,ROW(Vásárlás!$C$2:$C$1000),0),0))),"")</f>
        <v/>
      </c>
    </row>
    <row r="452" spans="1:14" x14ac:dyDescent="0.25">
      <c r="A452">
        <f ca="1">RANDBETWEEN(1,60*MINUTE('Üzleti adatok'!$B$3))</f>
        <v>160</v>
      </c>
      <c r="B452">
        <f ca="1">Vásárlás!B452</f>
        <v>4</v>
      </c>
      <c r="C452" t="str">
        <f ca="1">Vásárlás!C452</f>
        <v>Nutellás</v>
      </c>
      <c r="D452">
        <f t="array" aca="1" ref="D452" ca="1">INDEX(Palacsinták!$C$2:$C$1000,MATCH(Segéd!C452,Palacsinták!$A$2:$A$1000,0))-((SUM(IF($C$2:C452=C452,$B$2:B452,0))-B452))</f>
        <v>-400</v>
      </c>
      <c r="E452">
        <f ca="1">IF(Segéd!D452&gt;Vásárlás!B452,Vásárlás!B452,MAX(Segéd!D452,0))</f>
        <v>0</v>
      </c>
      <c r="F452" s="2">
        <f ca="1">+(Segéd!E452*'Üzleti adatok'!$B$5)</f>
        <v>0</v>
      </c>
      <c r="G452" s="2">
        <f ca="1">Vásárlás!A453-Vásárlás!A452</f>
        <v>3.1365740740740833E-3</v>
      </c>
      <c r="H452" s="2">
        <f t="shared" ca="1" si="14"/>
        <v>0</v>
      </c>
      <c r="I452" t="b">
        <f t="shared" ca="1" si="15"/>
        <v>0</v>
      </c>
      <c r="M452">
        <f>Palacsinták!A452</f>
        <v>0</v>
      </c>
      <c r="N452" t="str">
        <f t="array" ref="N452">IF(M452&lt;&gt;0,MAX(IF(Vásárlás!$C$2:$C$1000=M452,IF(ROW(Vásárlás!$C$2:$C$1000)&lt;=$K$3,IF(Vásárlás!$D$2:$D$1000&gt;0,ROW(Vásárlás!$C$2:$C$1000),0),0))),"")</f>
        <v/>
      </c>
    </row>
    <row r="453" spans="1:14" x14ac:dyDescent="0.25">
      <c r="A453">
        <f ca="1">RANDBETWEEN(1,60*MINUTE('Üzleti adatok'!$B$3))</f>
        <v>271</v>
      </c>
      <c r="B453">
        <f ca="1">Vásárlás!B453</f>
        <v>4</v>
      </c>
      <c r="C453" t="str">
        <f ca="1">Vásárlás!C453</f>
        <v>Nutellás</v>
      </c>
      <c r="D453">
        <f t="array" aca="1" ref="D453" ca="1">INDEX(Palacsinták!$C$2:$C$1000,MATCH(Segéd!C453,Palacsinták!$A$2:$A$1000,0))-((SUM(IF($C$2:C453=C453,$B$2:B453,0))-B453))</f>
        <v>-404</v>
      </c>
      <c r="E453">
        <f ca="1">IF(Segéd!D453&gt;Vásárlás!B453,Vásárlás!B453,MAX(Segéd!D453,0))</f>
        <v>0</v>
      </c>
      <c r="F453" s="2">
        <f ca="1">+(Segéd!E453*'Üzleti adatok'!$B$5)</f>
        <v>0</v>
      </c>
      <c r="G453" s="2">
        <f ca="1">Vásárlás!A454-Vásárlás!A453</f>
        <v>2.6273148148148184E-3</v>
      </c>
      <c r="H453" s="2">
        <f t="shared" ca="1" si="14"/>
        <v>0</v>
      </c>
      <c r="I453" t="b">
        <f t="shared" ca="1" si="15"/>
        <v>0</v>
      </c>
      <c r="M453">
        <f>Palacsinták!A453</f>
        <v>0</v>
      </c>
      <c r="N453" t="str">
        <f t="array" ref="N453">IF(M453&lt;&gt;0,MAX(IF(Vásárlás!$C$2:$C$1000=M453,IF(ROW(Vásárlás!$C$2:$C$1000)&lt;=$K$3,IF(Vásárlás!$D$2:$D$1000&gt;0,ROW(Vásárlás!$C$2:$C$1000),0),0))),"")</f>
        <v/>
      </c>
    </row>
    <row r="454" spans="1:14" x14ac:dyDescent="0.25">
      <c r="A454">
        <f ca="1">RANDBETWEEN(1,60*MINUTE('Üzleti adatok'!$B$3))</f>
        <v>227</v>
      </c>
      <c r="B454">
        <f ca="1">Vásárlás!B454</f>
        <v>2</v>
      </c>
      <c r="C454" t="str">
        <f ca="1">Vásárlás!C454</f>
        <v>Lekváros</v>
      </c>
      <c r="D454">
        <f t="array" aca="1" ref="D454" ca="1">INDEX(Palacsinták!$C$2:$C$1000,MATCH(Segéd!C454,Palacsinták!$A$2:$A$1000,0))-((SUM(IF($C$2:C454=C454,$B$2:B454,0))-B454))</f>
        <v>-318</v>
      </c>
      <c r="E454">
        <f ca="1">IF(Segéd!D454&gt;Vásárlás!B454,Vásárlás!B454,MAX(Segéd!D454,0))</f>
        <v>0</v>
      </c>
      <c r="F454" s="2">
        <f ca="1">+(Segéd!E454*'Üzleti adatok'!$B$5)</f>
        <v>0</v>
      </c>
      <c r="G454" s="2">
        <f ca="1">Vásárlás!A455-Vásárlás!A454</f>
        <v>1.9097222222221877E-3</v>
      </c>
      <c r="H454" s="2">
        <f t="shared" ca="1" si="14"/>
        <v>0</v>
      </c>
      <c r="I454" t="b">
        <f t="shared" ca="1" si="15"/>
        <v>0</v>
      </c>
      <c r="M454">
        <f>Palacsinták!A454</f>
        <v>0</v>
      </c>
      <c r="N454" t="str">
        <f t="array" ref="N454">IF(M454&lt;&gt;0,MAX(IF(Vásárlás!$C$2:$C$1000=M454,IF(ROW(Vásárlás!$C$2:$C$1000)&lt;=$K$3,IF(Vásárlás!$D$2:$D$1000&gt;0,ROW(Vásárlás!$C$2:$C$1000),0),0))),"")</f>
        <v/>
      </c>
    </row>
    <row r="455" spans="1:14" x14ac:dyDescent="0.25">
      <c r="A455">
        <f ca="1">RANDBETWEEN(1,60*MINUTE('Üzleti adatok'!$B$3))</f>
        <v>165</v>
      </c>
      <c r="B455">
        <f ca="1">Vásárlás!B455</f>
        <v>4</v>
      </c>
      <c r="C455" t="str">
        <f ca="1">Vásárlás!C455</f>
        <v>Túrós</v>
      </c>
      <c r="D455">
        <f t="array" aca="1" ref="D455" ca="1">INDEX(Palacsinták!$C$2:$C$1000,MATCH(Segéd!C455,Palacsinták!$A$2:$A$1000,0))-((SUM(IF($C$2:C455=C455,$B$2:B455,0))-B455))</f>
        <v>-485</v>
      </c>
      <c r="E455">
        <f ca="1">IF(Segéd!D455&gt;Vásárlás!B455,Vásárlás!B455,MAX(Segéd!D455,0))</f>
        <v>0</v>
      </c>
      <c r="F455" s="2">
        <f ca="1">+(Segéd!E455*'Üzleti adatok'!$B$5)</f>
        <v>0</v>
      </c>
      <c r="G455" s="2">
        <f ca="1">Vásárlás!A456-Vásárlás!A455</f>
        <v>1.1342592592593626E-3</v>
      </c>
      <c r="H455" s="2">
        <f t="shared" ca="1" si="14"/>
        <v>0</v>
      </c>
      <c r="I455" t="b">
        <f t="shared" ca="1" si="15"/>
        <v>0</v>
      </c>
      <c r="M455">
        <f>Palacsinták!A455</f>
        <v>0</v>
      </c>
      <c r="N455" t="str">
        <f t="array" ref="N455">IF(M455&lt;&gt;0,MAX(IF(Vásárlás!$C$2:$C$1000=M455,IF(ROW(Vásárlás!$C$2:$C$1000)&lt;=$K$3,IF(Vásárlás!$D$2:$D$1000&gt;0,ROW(Vásárlás!$C$2:$C$1000),0),0))),"")</f>
        <v/>
      </c>
    </row>
    <row r="456" spans="1:14" x14ac:dyDescent="0.25">
      <c r="A456">
        <f ca="1">RANDBETWEEN(1,60*MINUTE('Üzleti adatok'!$B$3))</f>
        <v>98</v>
      </c>
      <c r="B456">
        <f ca="1">Vásárlás!B456</f>
        <v>5</v>
      </c>
      <c r="C456" t="str">
        <f ca="1">Vásárlás!C456</f>
        <v>Lekváros</v>
      </c>
      <c r="D456">
        <f t="array" aca="1" ref="D456" ca="1">INDEX(Palacsinták!$C$2:$C$1000,MATCH(Segéd!C456,Palacsinták!$A$2:$A$1000,0))-((SUM(IF($C$2:C456=C456,$B$2:B456,0))-B456))</f>
        <v>-320</v>
      </c>
      <c r="E456">
        <f ca="1">IF(Segéd!D456&gt;Vásárlás!B456,Vásárlás!B456,MAX(Segéd!D456,0))</f>
        <v>0</v>
      </c>
      <c r="F456" s="2">
        <f ca="1">+(Segéd!E456*'Üzleti adatok'!$B$5)</f>
        <v>0</v>
      </c>
      <c r="G456" s="2">
        <f ca="1">Vásárlás!A457-Vásárlás!A456</f>
        <v>5.7870370370416424E-5</v>
      </c>
      <c r="H456" s="2">
        <f t="shared" ca="1" si="14"/>
        <v>0</v>
      </c>
      <c r="I456" t="b">
        <f t="shared" ca="1" si="15"/>
        <v>0</v>
      </c>
      <c r="M456">
        <f>Palacsinták!A456</f>
        <v>0</v>
      </c>
      <c r="N456" t="str">
        <f t="array" ref="N456">IF(M456&lt;&gt;0,MAX(IF(Vásárlás!$C$2:$C$1000=M456,IF(ROW(Vásárlás!$C$2:$C$1000)&lt;=$K$3,IF(Vásárlás!$D$2:$D$1000&gt;0,ROW(Vásárlás!$C$2:$C$1000),0),0))),"")</f>
        <v/>
      </c>
    </row>
    <row r="457" spans="1:14" x14ac:dyDescent="0.25">
      <c r="A457">
        <f ca="1">RANDBETWEEN(1,60*MINUTE('Üzleti adatok'!$B$3))</f>
        <v>5</v>
      </c>
      <c r="B457">
        <f ca="1">Vásárlás!B457</f>
        <v>3</v>
      </c>
      <c r="C457" t="str">
        <f ca="1">Vásárlás!C457</f>
        <v>Nutellás</v>
      </c>
      <c r="D457">
        <f t="array" aca="1" ref="D457" ca="1">INDEX(Palacsinták!$C$2:$C$1000,MATCH(Segéd!C457,Palacsinták!$A$2:$A$1000,0))-((SUM(IF($C$2:C457=C457,$B$2:B457,0))-B457))</f>
        <v>-408</v>
      </c>
      <c r="E457">
        <f ca="1">IF(Segéd!D457&gt;Vásárlás!B457,Vásárlás!B457,MAX(Segéd!D457,0))</f>
        <v>0</v>
      </c>
      <c r="F457" s="2">
        <f ca="1">+(Segéd!E457*'Üzleti adatok'!$B$5)</f>
        <v>0</v>
      </c>
      <c r="G457" s="2">
        <f ca="1">Vásárlás!A458-Vásárlás!A457</f>
        <v>2.476851851851869E-3</v>
      </c>
      <c r="H457" s="2">
        <f t="shared" ca="1" si="14"/>
        <v>0</v>
      </c>
      <c r="I457" t="b">
        <f t="shared" ca="1" si="15"/>
        <v>0</v>
      </c>
      <c r="M457">
        <f>Palacsinták!A457</f>
        <v>0</v>
      </c>
      <c r="N457" t="str">
        <f t="array" ref="N457">IF(M457&lt;&gt;0,MAX(IF(Vásárlás!$C$2:$C$1000=M457,IF(ROW(Vásárlás!$C$2:$C$1000)&lt;=$K$3,IF(Vásárlás!$D$2:$D$1000&gt;0,ROW(Vásárlás!$C$2:$C$1000),0),0))),"")</f>
        <v/>
      </c>
    </row>
    <row r="458" spans="1:14" x14ac:dyDescent="0.25">
      <c r="A458">
        <f ca="1">RANDBETWEEN(1,60*MINUTE('Üzleti adatok'!$B$3))</f>
        <v>214</v>
      </c>
      <c r="B458">
        <f ca="1">Vásárlás!B458</f>
        <v>1</v>
      </c>
      <c r="C458" t="str">
        <f ca="1">Vásárlás!C458</f>
        <v>Túrós</v>
      </c>
      <c r="D458">
        <f t="array" aca="1" ref="D458" ca="1">INDEX(Palacsinták!$C$2:$C$1000,MATCH(Segéd!C458,Palacsinták!$A$2:$A$1000,0))-((SUM(IF($C$2:C458=C458,$B$2:B458,0))-B458))</f>
        <v>-489</v>
      </c>
      <c r="E458">
        <f ca="1">IF(Segéd!D458&gt;Vásárlás!B458,Vásárlás!B458,MAX(Segéd!D458,0))</f>
        <v>0</v>
      </c>
      <c r="F458" s="2">
        <f ca="1">+(Segéd!E458*'Üzleti adatok'!$B$5)</f>
        <v>0</v>
      </c>
      <c r="G458" s="2">
        <f ca="1">Vásárlás!A459-Vásárlás!A458</f>
        <v>1.5393518518518334E-3</v>
      </c>
      <c r="H458" s="2">
        <f t="shared" ca="1" si="14"/>
        <v>0</v>
      </c>
      <c r="I458" t="b">
        <f t="shared" ca="1" si="15"/>
        <v>0</v>
      </c>
      <c r="M458">
        <f>Palacsinták!A458</f>
        <v>0</v>
      </c>
      <c r="N458" t="str">
        <f t="array" ref="N458">IF(M458&lt;&gt;0,MAX(IF(Vásárlás!$C$2:$C$1000=M458,IF(ROW(Vásárlás!$C$2:$C$1000)&lt;=$K$3,IF(Vásárlás!$D$2:$D$1000&gt;0,ROW(Vásárlás!$C$2:$C$1000),0),0))),"")</f>
        <v/>
      </c>
    </row>
    <row r="459" spans="1:14" x14ac:dyDescent="0.25">
      <c r="A459">
        <f ca="1">RANDBETWEEN(1,60*MINUTE('Üzleti adatok'!$B$3))</f>
        <v>133</v>
      </c>
      <c r="B459">
        <f ca="1">Vásárlás!B459</f>
        <v>5</v>
      </c>
      <c r="C459" t="str">
        <f ca="1">Vásárlás!C459</f>
        <v>Túrós</v>
      </c>
      <c r="D459">
        <f t="array" aca="1" ref="D459" ca="1">INDEX(Palacsinták!$C$2:$C$1000,MATCH(Segéd!C459,Palacsinták!$A$2:$A$1000,0))-((SUM(IF($C$2:C459=C459,$B$2:B459,0))-B459))</f>
        <v>-490</v>
      </c>
      <c r="E459">
        <f ca="1">IF(Segéd!D459&gt;Vásárlás!B459,Vásárlás!B459,MAX(Segéd!D459,0))</f>
        <v>0</v>
      </c>
      <c r="F459" s="2">
        <f ca="1">+(Segéd!E459*'Üzleti adatok'!$B$5)</f>
        <v>0</v>
      </c>
      <c r="G459" s="2">
        <f ca="1">Vásárlás!A460-Vásárlás!A459</f>
        <v>1.6203703703698835E-4</v>
      </c>
      <c r="H459" s="2">
        <f t="shared" ca="1" si="14"/>
        <v>0</v>
      </c>
      <c r="I459" t="b">
        <f t="shared" ca="1" si="15"/>
        <v>0</v>
      </c>
      <c r="M459">
        <f>Palacsinták!A459</f>
        <v>0</v>
      </c>
      <c r="N459" t="str">
        <f t="array" ref="N459">IF(M459&lt;&gt;0,MAX(IF(Vásárlás!$C$2:$C$1000=M459,IF(ROW(Vásárlás!$C$2:$C$1000)&lt;=$K$3,IF(Vásárlás!$D$2:$D$1000&gt;0,ROW(Vásárlás!$C$2:$C$1000),0),0))),"")</f>
        <v/>
      </c>
    </row>
    <row r="460" spans="1:14" x14ac:dyDescent="0.25">
      <c r="A460">
        <f ca="1">RANDBETWEEN(1,60*MINUTE('Üzleti adatok'!$B$3))</f>
        <v>14</v>
      </c>
      <c r="B460">
        <f ca="1">Vásárlás!B460</f>
        <v>3</v>
      </c>
      <c r="C460" t="str">
        <f ca="1">Vásárlás!C460</f>
        <v>Nutellás</v>
      </c>
      <c r="D460">
        <f t="array" aca="1" ref="D460" ca="1">INDEX(Palacsinták!$C$2:$C$1000,MATCH(Segéd!C460,Palacsinták!$A$2:$A$1000,0))-((SUM(IF($C$2:C460=C460,$B$2:B460,0))-B460))</f>
        <v>-411</v>
      </c>
      <c r="E460">
        <f ca="1">IF(Segéd!D460&gt;Vásárlás!B460,Vásárlás!B460,MAX(Segéd!D460,0))</f>
        <v>0</v>
      </c>
      <c r="F460" s="2">
        <f ca="1">+(Segéd!E460*'Üzleti adatok'!$B$5)</f>
        <v>0</v>
      </c>
      <c r="G460" s="2">
        <f ca="1">Vásárlás!A461-Vásárlás!A460</f>
        <v>1.0416666666657193E-4</v>
      </c>
      <c r="H460" s="2">
        <f t="shared" ca="1" si="14"/>
        <v>0</v>
      </c>
      <c r="I460" t="b">
        <f t="shared" ca="1" si="15"/>
        <v>0</v>
      </c>
      <c r="M460">
        <f>Palacsinták!A460</f>
        <v>0</v>
      </c>
      <c r="N460" t="str">
        <f t="array" ref="N460">IF(M460&lt;&gt;0,MAX(IF(Vásárlás!$C$2:$C$1000=M460,IF(ROW(Vásárlás!$C$2:$C$1000)&lt;=$K$3,IF(Vásárlás!$D$2:$D$1000&gt;0,ROW(Vásárlás!$C$2:$C$1000),0),0))),"")</f>
        <v/>
      </c>
    </row>
    <row r="461" spans="1:14" x14ac:dyDescent="0.25">
      <c r="A461">
        <f ca="1">RANDBETWEEN(1,60*MINUTE('Üzleti adatok'!$B$3))</f>
        <v>9</v>
      </c>
      <c r="B461">
        <f ca="1">Vásárlás!B461</f>
        <v>3</v>
      </c>
      <c r="C461" t="str">
        <f ca="1">Vásárlás!C461</f>
        <v>Túrós</v>
      </c>
      <c r="D461">
        <f t="array" aca="1" ref="D461" ca="1">INDEX(Palacsinták!$C$2:$C$1000,MATCH(Segéd!C461,Palacsinták!$A$2:$A$1000,0))-((SUM(IF($C$2:C461=C461,$B$2:B461,0))-B461))</f>
        <v>-495</v>
      </c>
      <c r="E461">
        <f ca="1">IF(Segéd!D461&gt;Vásárlás!B461,Vásárlás!B461,MAX(Segéd!D461,0))</f>
        <v>0</v>
      </c>
      <c r="F461" s="2">
        <f ca="1">+(Segéd!E461*'Üzleti adatok'!$B$5)</f>
        <v>0</v>
      </c>
      <c r="G461" s="2">
        <f ca="1">Vásárlás!A462-Vásárlás!A461</f>
        <v>2.071759259259176E-3</v>
      </c>
      <c r="H461" s="2">
        <f t="shared" ca="1" si="14"/>
        <v>0</v>
      </c>
      <c r="I461" t="b">
        <f t="shared" ca="1" si="15"/>
        <v>0</v>
      </c>
      <c r="M461">
        <f>Palacsinták!A461</f>
        <v>0</v>
      </c>
      <c r="N461" t="str">
        <f t="array" ref="N461">IF(M461&lt;&gt;0,MAX(IF(Vásárlás!$C$2:$C$1000=M461,IF(ROW(Vásárlás!$C$2:$C$1000)&lt;=$K$3,IF(Vásárlás!$D$2:$D$1000&gt;0,ROW(Vásárlás!$C$2:$C$1000),0),0))),"")</f>
        <v/>
      </c>
    </row>
    <row r="462" spans="1:14" x14ac:dyDescent="0.25">
      <c r="A462">
        <f ca="1">RANDBETWEEN(1,60*MINUTE('Üzleti adatok'!$B$3))</f>
        <v>179</v>
      </c>
      <c r="B462">
        <f ca="1">Vásárlás!B462</f>
        <v>3</v>
      </c>
      <c r="C462" t="str">
        <f ca="1">Vásárlás!C462</f>
        <v>Nutellás</v>
      </c>
      <c r="D462">
        <f t="array" aca="1" ref="D462" ca="1">INDEX(Palacsinták!$C$2:$C$1000,MATCH(Segéd!C462,Palacsinták!$A$2:$A$1000,0))-((SUM(IF($C$2:C462=C462,$B$2:B462,0))-B462))</f>
        <v>-414</v>
      </c>
      <c r="E462">
        <f ca="1">IF(Segéd!D462&gt;Vásárlás!B462,Vásárlás!B462,MAX(Segéd!D462,0))</f>
        <v>0</v>
      </c>
      <c r="F462" s="2">
        <f ca="1">+(Segéd!E462*'Üzleti adatok'!$B$5)</f>
        <v>0</v>
      </c>
      <c r="G462" s="2">
        <f ca="1">Vásárlás!A463-Vásárlás!A462</f>
        <v>3.3564814814814881E-3</v>
      </c>
      <c r="H462" s="2">
        <f t="shared" ca="1" si="14"/>
        <v>0</v>
      </c>
      <c r="I462" t="b">
        <f t="shared" ca="1" si="15"/>
        <v>0</v>
      </c>
      <c r="M462">
        <f>Palacsinták!A462</f>
        <v>0</v>
      </c>
      <c r="N462" t="str">
        <f t="array" ref="N462">IF(M462&lt;&gt;0,MAX(IF(Vásárlás!$C$2:$C$1000=M462,IF(ROW(Vásárlás!$C$2:$C$1000)&lt;=$K$3,IF(Vásárlás!$D$2:$D$1000&gt;0,ROW(Vásárlás!$C$2:$C$1000),0),0))),"")</f>
        <v/>
      </c>
    </row>
    <row r="463" spans="1:14" x14ac:dyDescent="0.25">
      <c r="A463">
        <f ca="1">RANDBETWEEN(1,60*MINUTE('Üzleti adatok'!$B$3))</f>
        <v>290</v>
      </c>
      <c r="B463">
        <f ca="1">Vásárlás!B463</f>
        <v>1</v>
      </c>
      <c r="C463" t="str">
        <f ca="1">Vásárlás!C463</f>
        <v>Túrós</v>
      </c>
      <c r="D463">
        <f t="array" aca="1" ref="D463" ca="1">INDEX(Palacsinták!$C$2:$C$1000,MATCH(Segéd!C463,Palacsinták!$A$2:$A$1000,0))-((SUM(IF($C$2:C463=C463,$B$2:B463,0))-B463))</f>
        <v>-498</v>
      </c>
      <c r="E463">
        <f ca="1">IF(Segéd!D463&gt;Vásárlás!B463,Vásárlás!B463,MAX(Segéd!D463,0))</f>
        <v>0</v>
      </c>
      <c r="F463" s="2">
        <f ca="1">+(Segéd!E463*'Üzleti adatok'!$B$5)</f>
        <v>0</v>
      </c>
      <c r="G463" s="2">
        <f ca="1">Vásárlás!A464-Vásárlás!A463</f>
        <v>7.8703703703708605E-4</v>
      </c>
      <c r="H463" s="2">
        <f t="shared" ca="1" si="14"/>
        <v>0</v>
      </c>
      <c r="I463" t="b">
        <f t="shared" ca="1" si="15"/>
        <v>0</v>
      </c>
      <c r="M463">
        <f>Palacsinták!A463</f>
        <v>0</v>
      </c>
      <c r="N463" t="str">
        <f t="array" ref="N463">IF(M463&lt;&gt;0,MAX(IF(Vásárlás!$C$2:$C$1000=M463,IF(ROW(Vásárlás!$C$2:$C$1000)&lt;=$K$3,IF(Vásárlás!$D$2:$D$1000&gt;0,ROW(Vásárlás!$C$2:$C$1000),0),0))),"")</f>
        <v/>
      </c>
    </row>
    <row r="464" spans="1:14" x14ac:dyDescent="0.25">
      <c r="A464">
        <f ca="1">RANDBETWEEN(1,60*MINUTE('Üzleti adatok'!$B$3))</f>
        <v>68</v>
      </c>
      <c r="B464">
        <f ca="1">Vásárlás!B464</f>
        <v>3</v>
      </c>
      <c r="C464" t="str">
        <f ca="1">Vásárlás!C464</f>
        <v>Nutellás</v>
      </c>
      <c r="D464">
        <f t="array" aca="1" ref="D464" ca="1">INDEX(Palacsinták!$C$2:$C$1000,MATCH(Segéd!C464,Palacsinták!$A$2:$A$1000,0))-((SUM(IF($C$2:C464=C464,$B$2:B464,0))-B464))</f>
        <v>-417</v>
      </c>
      <c r="E464">
        <f ca="1">IF(Segéd!D464&gt;Vásárlás!B464,Vásárlás!B464,MAX(Segéd!D464,0))</f>
        <v>0</v>
      </c>
      <c r="F464" s="2">
        <f ca="1">+(Segéd!E464*'Üzleti adatok'!$B$5)</f>
        <v>0</v>
      </c>
      <c r="G464" s="2">
        <f ca="1">Vásárlás!A465-Vásárlás!A464</f>
        <v>1.8518518518528815E-4</v>
      </c>
      <c r="H464" s="2">
        <f t="shared" ca="1" si="14"/>
        <v>0</v>
      </c>
      <c r="I464" t="b">
        <f t="shared" ca="1" si="15"/>
        <v>0</v>
      </c>
      <c r="M464">
        <f>Palacsinták!A464</f>
        <v>0</v>
      </c>
      <c r="N464" t="str">
        <f t="array" ref="N464">IF(M464&lt;&gt;0,MAX(IF(Vásárlás!$C$2:$C$1000=M464,IF(ROW(Vásárlás!$C$2:$C$1000)&lt;=$K$3,IF(Vásárlás!$D$2:$D$1000&gt;0,ROW(Vásárlás!$C$2:$C$1000),0),0))),"")</f>
        <v/>
      </c>
    </row>
    <row r="465" spans="1:14" x14ac:dyDescent="0.25">
      <c r="A465">
        <f ca="1">RANDBETWEEN(1,60*MINUTE('Üzleti adatok'!$B$3))</f>
        <v>16</v>
      </c>
      <c r="B465">
        <f ca="1">Vásárlás!B465</f>
        <v>3</v>
      </c>
      <c r="C465" t="str">
        <f ca="1">Vásárlás!C465</f>
        <v>Túrós</v>
      </c>
      <c r="D465">
        <f t="array" aca="1" ref="D465" ca="1">INDEX(Palacsinták!$C$2:$C$1000,MATCH(Segéd!C465,Palacsinták!$A$2:$A$1000,0))-((SUM(IF($C$2:C465=C465,$B$2:B465,0))-B465))</f>
        <v>-499</v>
      </c>
      <c r="E465">
        <f ca="1">IF(Segéd!D465&gt;Vásárlás!B465,Vásárlás!B465,MAX(Segéd!D465,0))</f>
        <v>0</v>
      </c>
      <c r="F465" s="2">
        <f ca="1">+(Segéd!E465*'Üzleti adatok'!$B$5)</f>
        <v>0</v>
      </c>
      <c r="G465" s="2">
        <f ca="1">Vásárlás!A466-Vásárlás!A465</f>
        <v>1.4004629629629228E-3</v>
      </c>
      <c r="H465" s="2">
        <f t="shared" ca="1" si="14"/>
        <v>0</v>
      </c>
      <c r="I465" t="b">
        <f t="shared" ca="1" si="15"/>
        <v>0</v>
      </c>
      <c r="M465">
        <f>Palacsinták!A465</f>
        <v>0</v>
      </c>
      <c r="N465" t="str">
        <f t="array" ref="N465">IF(M465&lt;&gt;0,MAX(IF(Vásárlás!$C$2:$C$1000=M465,IF(ROW(Vásárlás!$C$2:$C$1000)&lt;=$K$3,IF(Vásárlás!$D$2:$D$1000&gt;0,ROW(Vásárlás!$C$2:$C$1000),0),0))),"")</f>
        <v/>
      </c>
    </row>
    <row r="466" spans="1:14" x14ac:dyDescent="0.25">
      <c r="A466">
        <f ca="1">RANDBETWEEN(1,60*MINUTE('Üzleti adatok'!$B$3))</f>
        <v>121</v>
      </c>
      <c r="B466">
        <f ca="1">Vásárlás!B466</f>
        <v>1</v>
      </c>
      <c r="C466" t="str">
        <f ca="1">Vásárlás!C466</f>
        <v>Nutellás</v>
      </c>
      <c r="D466">
        <f t="array" aca="1" ref="D466" ca="1">INDEX(Palacsinták!$C$2:$C$1000,MATCH(Segéd!C466,Palacsinták!$A$2:$A$1000,0))-((SUM(IF($C$2:C466=C466,$B$2:B466,0))-B466))</f>
        <v>-420</v>
      </c>
      <c r="E466">
        <f ca="1">IF(Segéd!D466&gt;Vásárlás!B466,Vásárlás!B466,MAX(Segéd!D466,0))</f>
        <v>0</v>
      </c>
      <c r="F466" s="2">
        <f ca="1">+(Segéd!E466*'Üzleti adatok'!$B$5)</f>
        <v>0</v>
      </c>
      <c r="G466" s="2">
        <f ca="1">Vásárlás!A467-Vásárlás!A466</f>
        <v>1.6666666666667052E-3</v>
      </c>
      <c r="H466" s="2">
        <f t="shared" ca="1" si="14"/>
        <v>0</v>
      </c>
      <c r="I466" t="b">
        <f t="shared" ca="1" si="15"/>
        <v>0</v>
      </c>
      <c r="M466">
        <f>Palacsinták!A466</f>
        <v>0</v>
      </c>
      <c r="N466" t="str">
        <f t="array" ref="N466">IF(M466&lt;&gt;0,MAX(IF(Vásárlás!$C$2:$C$1000=M466,IF(ROW(Vásárlás!$C$2:$C$1000)&lt;=$K$3,IF(Vásárlás!$D$2:$D$1000&gt;0,ROW(Vásárlás!$C$2:$C$1000),0),0))),"")</f>
        <v/>
      </c>
    </row>
    <row r="467" spans="1:14" x14ac:dyDescent="0.25">
      <c r="A467">
        <f ca="1">RANDBETWEEN(1,60*MINUTE('Üzleti adatok'!$B$3))</f>
        <v>144</v>
      </c>
      <c r="B467">
        <f ca="1">Vásárlás!B467</f>
        <v>2</v>
      </c>
      <c r="C467" t="str">
        <f ca="1">Vásárlás!C467</f>
        <v>Nutellás</v>
      </c>
      <c r="D467">
        <f t="array" aca="1" ref="D467" ca="1">INDEX(Palacsinták!$C$2:$C$1000,MATCH(Segéd!C467,Palacsinták!$A$2:$A$1000,0))-((SUM(IF($C$2:C467=C467,$B$2:B467,0))-B467))</f>
        <v>-421</v>
      </c>
      <c r="E467">
        <f ca="1">IF(Segéd!D467&gt;Vásárlás!B467,Vásárlás!B467,MAX(Segéd!D467,0))</f>
        <v>0</v>
      </c>
      <c r="F467" s="2">
        <f ca="1">+(Segéd!E467*'Üzleti adatok'!$B$5)</f>
        <v>0</v>
      </c>
      <c r="G467" s="2">
        <f ca="1">Vásárlás!A468-Vásárlás!A467</f>
        <v>1.4351851851852615E-3</v>
      </c>
      <c r="H467" s="2">
        <f t="shared" ca="1" si="14"/>
        <v>0</v>
      </c>
      <c r="I467" t="b">
        <f t="shared" ca="1" si="15"/>
        <v>0</v>
      </c>
      <c r="M467">
        <f>Palacsinták!A467</f>
        <v>0</v>
      </c>
      <c r="N467" t="str">
        <f t="array" ref="N467">IF(M467&lt;&gt;0,MAX(IF(Vásárlás!$C$2:$C$1000=M467,IF(ROW(Vásárlás!$C$2:$C$1000)&lt;=$K$3,IF(Vásárlás!$D$2:$D$1000&gt;0,ROW(Vásárlás!$C$2:$C$1000),0),0))),"")</f>
        <v/>
      </c>
    </row>
    <row r="468" spans="1:14" x14ac:dyDescent="0.25">
      <c r="A468">
        <f ca="1">RANDBETWEEN(1,60*MINUTE('Üzleti adatok'!$B$3))</f>
        <v>124</v>
      </c>
      <c r="B468">
        <f ca="1">Vásárlás!B468</f>
        <v>2</v>
      </c>
      <c r="C468" t="str">
        <f ca="1">Vásárlás!C468</f>
        <v>Lekváros</v>
      </c>
      <c r="D468">
        <f t="array" aca="1" ref="D468" ca="1">INDEX(Palacsinták!$C$2:$C$1000,MATCH(Segéd!C468,Palacsinták!$A$2:$A$1000,0))-((SUM(IF($C$2:C468=C468,$B$2:B468,0))-B468))</f>
        <v>-325</v>
      </c>
      <c r="E468">
        <f ca="1">IF(Segéd!D468&gt;Vásárlás!B468,Vásárlás!B468,MAX(Segéd!D468,0))</f>
        <v>0</v>
      </c>
      <c r="F468" s="2">
        <f ca="1">+(Segéd!E468*'Üzleti adatok'!$B$5)</f>
        <v>0</v>
      </c>
      <c r="G468" s="2">
        <f ca="1">Vásárlás!A469-Vásárlás!A468</f>
        <v>4.861111111111871E-4</v>
      </c>
      <c r="H468" s="2">
        <f t="shared" ca="1" si="14"/>
        <v>0</v>
      </c>
      <c r="I468" t="b">
        <f t="shared" ca="1" si="15"/>
        <v>0</v>
      </c>
      <c r="M468">
        <f>Palacsinták!A468</f>
        <v>0</v>
      </c>
      <c r="N468" t="str">
        <f t="array" ref="N468">IF(M468&lt;&gt;0,MAX(IF(Vásárlás!$C$2:$C$1000=M468,IF(ROW(Vásárlás!$C$2:$C$1000)&lt;=$K$3,IF(Vásárlás!$D$2:$D$1000&gt;0,ROW(Vásárlás!$C$2:$C$1000),0),0))),"")</f>
        <v/>
      </c>
    </row>
    <row r="469" spans="1:14" x14ac:dyDescent="0.25">
      <c r="A469">
        <f ca="1">RANDBETWEEN(1,60*MINUTE('Üzleti adatok'!$B$3))</f>
        <v>42</v>
      </c>
      <c r="B469">
        <f ca="1">Vásárlás!B469</f>
        <v>1</v>
      </c>
      <c r="C469" t="str">
        <f ca="1">Vásárlás!C469</f>
        <v>Túrós</v>
      </c>
      <c r="D469">
        <f t="array" aca="1" ref="D469" ca="1">INDEX(Palacsinták!$C$2:$C$1000,MATCH(Segéd!C469,Palacsinták!$A$2:$A$1000,0))-((SUM(IF($C$2:C469=C469,$B$2:B469,0))-B469))</f>
        <v>-502</v>
      </c>
      <c r="E469">
        <f ca="1">IF(Segéd!D469&gt;Vásárlás!B469,Vásárlás!B469,MAX(Segéd!D469,0))</f>
        <v>0</v>
      </c>
      <c r="F469" s="2">
        <f ca="1">+(Segéd!E469*'Üzleti adatok'!$B$5)</f>
        <v>0</v>
      </c>
      <c r="G469" s="2">
        <f ca="1">Vásárlás!A470-Vásárlás!A469</f>
        <v>2.8819444444443398E-3</v>
      </c>
      <c r="H469" s="2">
        <f t="shared" ca="1" si="14"/>
        <v>0</v>
      </c>
      <c r="I469" t="b">
        <f t="shared" ca="1" si="15"/>
        <v>0</v>
      </c>
      <c r="M469">
        <f>Palacsinták!A469</f>
        <v>0</v>
      </c>
      <c r="N469" t="str">
        <f t="array" ref="N469">IF(M469&lt;&gt;0,MAX(IF(Vásárlás!$C$2:$C$1000=M469,IF(ROW(Vásárlás!$C$2:$C$1000)&lt;=$K$3,IF(Vásárlás!$D$2:$D$1000&gt;0,ROW(Vásárlás!$C$2:$C$1000),0),0))),"")</f>
        <v/>
      </c>
    </row>
    <row r="470" spans="1:14" x14ac:dyDescent="0.25">
      <c r="A470">
        <f ca="1">RANDBETWEEN(1,60*MINUTE('Üzleti adatok'!$B$3))</f>
        <v>249</v>
      </c>
      <c r="B470">
        <f ca="1">Vásárlás!B470</f>
        <v>5</v>
      </c>
      <c r="C470" t="str">
        <f ca="1">Vásárlás!C470</f>
        <v>Túrós</v>
      </c>
      <c r="D470">
        <f t="array" aca="1" ref="D470" ca="1">INDEX(Palacsinták!$C$2:$C$1000,MATCH(Segéd!C470,Palacsinták!$A$2:$A$1000,0))-((SUM(IF($C$2:C470=C470,$B$2:B470,0))-B470))</f>
        <v>-503</v>
      </c>
      <c r="E470">
        <f ca="1">IF(Segéd!D470&gt;Vásárlás!B470,Vásárlás!B470,MAX(Segéd!D470,0))</f>
        <v>0</v>
      </c>
      <c r="F470" s="2">
        <f ca="1">+(Segéd!E470*'Üzleti adatok'!$B$5)</f>
        <v>0</v>
      </c>
      <c r="G470" s="2">
        <f ca="1">Vásárlás!A471-Vásárlás!A470</f>
        <v>1.0763888888889461E-3</v>
      </c>
      <c r="H470" s="2">
        <f t="shared" ca="1" si="14"/>
        <v>0</v>
      </c>
      <c r="I470" t="b">
        <f t="shared" ca="1" si="15"/>
        <v>0</v>
      </c>
      <c r="M470">
        <f>Palacsinták!A470</f>
        <v>0</v>
      </c>
      <c r="N470" t="str">
        <f t="array" ref="N470">IF(M470&lt;&gt;0,MAX(IF(Vásárlás!$C$2:$C$1000=M470,IF(ROW(Vásárlás!$C$2:$C$1000)&lt;=$K$3,IF(Vásárlás!$D$2:$D$1000&gt;0,ROW(Vásárlás!$C$2:$C$1000),0),0))),"")</f>
        <v/>
      </c>
    </row>
    <row r="471" spans="1:14" x14ac:dyDescent="0.25">
      <c r="A471">
        <f ca="1">RANDBETWEEN(1,60*MINUTE('Üzleti adatok'!$B$3))</f>
        <v>93</v>
      </c>
      <c r="B471">
        <f ca="1">Vásárlás!B471</f>
        <v>1</v>
      </c>
      <c r="C471" t="str">
        <f ca="1">Vásárlás!C471</f>
        <v>Lekváros</v>
      </c>
      <c r="D471">
        <f t="array" aca="1" ref="D471" ca="1">INDEX(Palacsinták!$C$2:$C$1000,MATCH(Segéd!C471,Palacsinták!$A$2:$A$1000,0))-((SUM(IF($C$2:C471=C471,$B$2:B471,0))-B471))</f>
        <v>-327</v>
      </c>
      <c r="E471">
        <f ca="1">IF(Segéd!D471&gt;Vásárlás!B471,Vásárlás!B471,MAX(Segéd!D471,0))</f>
        <v>0</v>
      </c>
      <c r="F471" s="2">
        <f ca="1">+(Segéd!E471*'Üzleti adatok'!$B$5)</f>
        <v>0</v>
      </c>
      <c r="G471" s="2">
        <f ca="1">Vásárlás!A472-Vásárlás!A471</f>
        <v>1.6898148148147829E-3</v>
      </c>
      <c r="H471" s="2">
        <f t="shared" ca="1" si="14"/>
        <v>0</v>
      </c>
      <c r="I471" t="b">
        <f t="shared" ca="1" si="15"/>
        <v>0</v>
      </c>
      <c r="M471">
        <f>Palacsinták!A471</f>
        <v>0</v>
      </c>
      <c r="N471" t="str">
        <f t="array" ref="N471">IF(M471&lt;&gt;0,MAX(IF(Vásárlás!$C$2:$C$1000=M471,IF(ROW(Vásárlás!$C$2:$C$1000)&lt;=$K$3,IF(Vásárlás!$D$2:$D$1000&gt;0,ROW(Vásárlás!$C$2:$C$1000),0),0))),"")</f>
        <v/>
      </c>
    </row>
    <row r="472" spans="1:14" x14ac:dyDescent="0.25">
      <c r="A472">
        <f ca="1">RANDBETWEEN(1,60*MINUTE('Üzleti adatok'!$B$3))</f>
        <v>146</v>
      </c>
      <c r="B472">
        <f ca="1">Vásárlás!B472</f>
        <v>5</v>
      </c>
      <c r="C472" t="str">
        <f ca="1">Vásárlás!C472</f>
        <v>Nutellás</v>
      </c>
      <c r="D472">
        <f t="array" aca="1" ref="D472" ca="1">INDEX(Palacsinták!$C$2:$C$1000,MATCH(Segéd!C472,Palacsinták!$A$2:$A$1000,0))-((SUM(IF($C$2:C472=C472,$B$2:B472,0))-B472))</f>
        <v>-423</v>
      </c>
      <c r="E472">
        <f ca="1">IF(Segéd!D472&gt;Vásárlás!B472,Vásárlás!B472,MAX(Segéd!D472,0))</f>
        <v>0</v>
      </c>
      <c r="F472" s="2">
        <f ca="1">+(Segéd!E472*'Üzleti adatok'!$B$5)</f>
        <v>0</v>
      </c>
      <c r="G472" s="2">
        <f ca="1">Vásárlás!A473-Vásárlás!A472</f>
        <v>4.7453703703692618E-4</v>
      </c>
      <c r="H472" s="2">
        <f t="shared" ca="1" si="14"/>
        <v>0</v>
      </c>
      <c r="I472" t="b">
        <f t="shared" ca="1" si="15"/>
        <v>0</v>
      </c>
      <c r="M472">
        <f>Palacsinták!A472</f>
        <v>0</v>
      </c>
      <c r="N472" t="str">
        <f t="array" ref="N472">IF(M472&lt;&gt;0,MAX(IF(Vásárlás!$C$2:$C$1000=M472,IF(ROW(Vásárlás!$C$2:$C$1000)&lt;=$K$3,IF(Vásárlás!$D$2:$D$1000&gt;0,ROW(Vásárlás!$C$2:$C$1000),0),0))),"")</f>
        <v/>
      </c>
    </row>
    <row r="473" spans="1:14" x14ac:dyDescent="0.25">
      <c r="A473">
        <f ca="1">RANDBETWEEN(1,60*MINUTE('Üzleti adatok'!$B$3))</f>
        <v>41</v>
      </c>
      <c r="B473">
        <f ca="1">Vásárlás!B473</f>
        <v>5</v>
      </c>
      <c r="C473" t="str">
        <f ca="1">Vásárlás!C473</f>
        <v>Lekváros</v>
      </c>
      <c r="D473">
        <f t="array" aca="1" ref="D473" ca="1">INDEX(Palacsinták!$C$2:$C$1000,MATCH(Segéd!C473,Palacsinták!$A$2:$A$1000,0))-((SUM(IF($C$2:C473=C473,$B$2:B473,0))-B473))</f>
        <v>-328</v>
      </c>
      <c r="E473">
        <f ca="1">IF(Segéd!D473&gt;Vásárlás!B473,Vásárlás!B473,MAX(Segéd!D473,0))</f>
        <v>0</v>
      </c>
      <c r="F473" s="2">
        <f ca="1">+(Segéd!E473*'Üzleti adatok'!$B$5)</f>
        <v>0</v>
      </c>
      <c r="G473" s="2">
        <f ca="1">Vásárlás!A474-Vásárlás!A473</f>
        <v>1.6319444444443665E-3</v>
      </c>
      <c r="H473" s="2">
        <f t="shared" ca="1" si="14"/>
        <v>0</v>
      </c>
      <c r="I473" t="b">
        <f t="shared" ca="1" si="15"/>
        <v>0</v>
      </c>
      <c r="M473">
        <f>Palacsinták!A473</f>
        <v>0</v>
      </c>
      <c r="N473" t="str">
        <f t="array" ref="N473">IF(M473&lt;&gt;0,MAX(IF(Vásárlás!$C$2:$C$1000=M473,IF(ROW(Vásárlás!$C$2:$C$1000)&lt;=$K$3,IF(Vásárlás!$D$2:$D$1000&gt;0,ROW(Vásárlás!$C$2:$C$1000),0),0))),"")</f>
        <v/>
      </c>
    </row>
    <row r="474" spans="1:14" x14ac:dyDescent="0.25">
      <c r="A474">
        <f ca="1">RANDBETWEEN(1,60*MINUTE('Üzleti adatok'!$B$3))</f>
        <v>141</v>
      </c>
      <c r="B474">
        <f ca="1">Vásárlás!B474</f>
        <v>2</v>
      </c>
      <c r="C474" t="str">
        <f ca="1">Vásárlás!C474</f>
        <v>Lekváros</v>
      </c>
      <c r="D474">
        <f t="array" aca="1" ref="D474" ca="1">INDEX(Palacsinták!$C$2:$C$1000,MATCH(Segéd!C474,Palacsinták!$A$2:$A$1000,0))-((SUM(IF($C$2:C474=C474,$B$2:B474,0))-B474))</f>
        <v>-333</v>
      </c>
      <c r="E474">
        <f ca="1">IF(Segéd!D474&gt;Vásárlás!B474,Vásárlás!B474,MAX(Segéd!D474,0))</f>
        <v>0</v>
      </c>
      <c r="F474" s="2">
        <f ca="1">+(Segéd!E474*'Üzleti adatok'!$B$5)</f>
        <v>0</v>
      </c>
      <c r="G474" s="2">
        <f ca="1">Vásárlás!A475-Vásárlás!A474</f>
        <v>3.0092592592592116E-3</v>
      </c>
      <c r="H474" s="2">
        <f t="shared" ca="1" si="14"/>
        <v>0</v>
      </c>
      <c r="I474" t="b">
        <f t="shared" ca="1" si="15"/>
        <v>0</v>
      </c>
      <c r="M474">
        <f>Palacsinták!A474</f>
        <v>0</v>
      </c>
      <c r="N474" t="str">
        <f t="array" ref="N474">IF(M474&lt;&gt;0,MAX(IF(Vásárlás!$C$2:$C$1000=M474,IF(ROW(Vásárlás!$C$2:$C$1000)&lt;=$K$3,IF(Vásárlás!$D$2:$D$1000&gt;0,ROW(Vásárlás!$C$2:$C$1000),0),0))),"")</f>
        <v/>
      </c>
    </row>
    <row r="475" spans="1:14" x14ac:dyDescent="0.25">
      <c r="A475">
        <f ca="1">RANDBETWEEN(1,60*MINUTE('Üzleti adatok'!$B$3))</f>
        <v>260</v>
      </c>
      <c r="B475">
        <f ca="1">Vásárlás!B475</f>
        <v>5</v>
      </c>
      <c r="C475" t="str">
        <f ca="1">Vásárlás!C475</f>
        <v>Nutellás</v>
      </c>
      <c r="D475">
        <f t="array" aca="1" ref="D475" ca="1">INDEX(Palacsinták!$C$2:$C$1000,MATCH(Segéd!C475,Palacsinták!$A$2:$A$1000,0))-((SUM(IF($C$2:C475=C475,$B$2:B475,0))-B475))</f>
        <v>-428</v>
      </c>
      <c r="E475">
        <f ca="1">IF(Segéd!D475&gt;Vásárlás!B475,Vásárlás!B475,MAX(Segéd!D475,0))</f>
        <v>0</v>
      </c>
      <c r="F475" s="2">
        <f ca="1">+(Segéd!E475*'Üzleti adatok'!$B$5)</f>
        <v>0</v>
      </c>
      <c r="G475" s="2">
        <f ca="1">Vásárlás!A476-Vásárlás!A475</f>
        <v>1.2962962962963509E-3</v>
      </c>
      <c r="H475" s="2">
        <f t="shared" ca="1" si="14"/>
        <v>0</v>
      </c>
      <c r="I475" t="b">
        <f t="shared" ca="1" si="15"/>
        <v>0</v>
      </c>
      <c r="M475">
        <f>Palacsinták!A475</f>
        <v>0</v>
      </c>
      <c r="N475" t="str">
        <f t="array" ref="N475">IF(M475&lt;&gt;0,MAX(IF(Vásárlás!$C$2:$C$1000=M475,IF(ROW(Vásárlás!$C$2:$C$1000)&lt;=$K$3,IF(Vásárlás!$D$2:$D$1000&gt;0,ROW(Vásárlás!$C$2:$C$1000),0),0))),"")</f>
        <v/>
      </c>
    </row>
    <row r="476" spans="1:14" x14ac:dyDescent="0.25">
      <c r="A476">
        <f ca="1">RANDBETWEEN(1,60*MINUTE('Üzleti adatok'!$B$3))</f>
        <v>112</v>
      </c>
      <c r="B476">
        <f ca="1">Vásárlás!B476</f>
        <v>2</v>
      </c>
      <c r="C476" t="str">
        <f ca="1">Vásárlás!C476</f>
        <v>Nutellás</v>
      </c>
      <c r="D476">
        <f t="array" aca="1" ref="D476" ca="1">INDEX(Palacsinták!$C$2:$C$1000,MATCH(Segéd!C476,Palacsinták!$A$2:$A$1000,0))-((SUM(IF($C$2:C476=C476,$B$2:B476,0))-B476))</f>
        <v>-433</v>
      </c>
      <c r="E476">
        <f ca="1">IF(Segéd!D476&gt;Vásárlás!B476,Vásárlás!B476,MAX(Segéd!D476,0))</f>
        <v>0</v>
      </c>
      <c r="F476" s="2">
        <f ca="1">+(Segéd!E476*'Üzleti adatok'!$B$5)</f>
        <v>0</v>
      </c>
      <c r="G476" s="2">
        <f ca="1">Vásárlás!A477-Vásárlás!A476</f>
        <v>2.1990740740740478E-4</v>
      </c>
      <c r="H476" s="2">
        <f t="shared" ca="1" si="14"/>
        <v>0</v>
      </c>
      <c r="I476" t="b">
        <f t="shared" ca="1" si="15"/>
        <v>0</v>
      </c>
      <c r="M476">
        <f>Palacsinták!A476</f>
        <v>0</v>
      </c>
      <c r="N476" t="str">
        <f t="array" ref="N476">IF(M476&lt;&gt;0,MAX(IF(Vásárlás!$C$2:$C$1000=M476,IF(ROW(Vásárlás!$C$2:$C$1000)&lt;=$K$3,IF(Vásárlás!$D$2:$D$1000&gt;0,ROW(Vásárlás!$C$2:$C$1000),0),0))),"")</f>
        <v/>
      </c>
    </row>
    <row r="477" spans="1:14" x14ac:dyDescent="0.25">
      <c r="A477">
        <f ca="1">RANDBETWEEN(1,60*MINUTE('Üzleti adatok'!$B$3))</f>
        <v>19</v>
      </c>
      <c r="B477">
        <f ca="1">Vásárlás!B477</f>
        <v>1</v>
      </c>
      <c r="C477" t="str">
        <f ca="1">Vásárlás!C477</f>
        <v>Túrós</v>
      </c>
      <c r="D477">
        <f t="array" aca="1" ref="D477" ca="1">INDEX(Palacsinták!$C$2:$C$1000,MATCH(Segéd!C477,Palacsinták!$A$2:$A$1000,0))-((SUM(IF($C$2:C477=C477,$B$2:B477,0))-B477))</f>
        <v>-508</v>
      </c>
      <c r="E477">
        <f ca="1">IF(Segéd!D477&gt;Vásárlás!B477,Vásárlás!B477,MAX(Segéd!D477,0))</f>
        <v>0</v>
      </c>
      <c r="F477" s="2">
        <f ca="1">+(Segéd!E477*'Üzleti adatok'!$B$5)</f>
        <v>0</v>
      </c>
      <c r="G477" s="2">
        <f ca="1">Vásárlás!A478-Vásárlás!A477</f>
        <v>2.2916666666665808E-3</v>
      </c>
      <c r="H477" s="2">
        <f t="shared" ca="1" si="14"/>
        <v>0</v>
      </c>
      <c r="I477" t="b">
        <f t="shared" ca="1" si="15"/>
        <v>0</v>
      </c>
      <c r="M477">
        <f>Palacsinták!A477</f>
        <v>0</v>
      </c>
      <c r="N477" t="str">
        <f t="array" ref="N477">IF(M477&lt;&gt;0,MAX(IF(Vásárlás!$C$2:$C$1000=M477,IF(ROW(Vásárlás!$C$2:$C$1000)&lt;=$K$3,IF(Vásárlás!$D$2:$D$1000&gt;0,ROW(Vásárlás!$C$2:$C$1000),0),0))),"")</f>
        <v/>
      </c>
    </row>
    <row r="478" spans="1:14" x14ac:dyDescent="0.25">
      <c r="A478">
        <f ca="1">RANDBETWEEN(1,60*MINUTE('Üzleti adatok'!$B$3))</f>
        <v>198</v>
      </c>
      <c r="B478">
        <f ca="1">Vásárlás!B478</f>
        <v>4</v>
      </c>
      <c r="C478" t="str">
        <f ca="1">Vásárlás!C478</f>
        <v>Túrós</v>
      </c>
      <c r="D478">
        <f t="array" aca="1" ref="D478" ca="1">INDEX(Palacsinták!$C$2:$C$1000,MATCH(Segéd!C478,Palacsinták!$A$2:$A$1000,0))-((SUM(IF($C$2:C478=C478,$B$2:B478,0))-B478))</f>
        <v>-509</v>
      </c>
      <c r="E478">
        <f ca="1">IF(Segéd!D478&gt;Vásárlás!B478,Vásárlás!B478,MAX(Segéd!D478,0))</f>
        <v>0</v>
      </c>
      <c r="F478" s="2">
        <f ca="1">+(Segéd!E478*'Üzleti adatok'!$B$5)</f>
        <v>0</v>
      </c>
      <c r="G478" s="2">
        <f ca="1">Vásárlás!A479-Vásárlás!A478</f>
        <v>1.5162037037037557E-3</v>
      </c>
      <c r="H478" s="2">
        <f t="shared" ca="1" si="14"/>
        <v>0</v>
      </c>
      <c r="I478" t="b">
        <f t="shared" ca="1" si="15"/>
        <v>0</v>
      </c>
      <c r="M478">
        <f>Palacsinták!A478</f>
        <v>0</v>
      </c>
      <c r="N478" t="str">
        <f t="array" ref="N478">IF(M478&lt;&gt;0,MAX(IF(Vásárlás!$C$2:$C$1000=M478,IF(ROW(Vásárlás!$C$2:$C$1000)&lt;=$K$3,IF(Vásárlás!$D$2:$D$1000&gt;0,ROW(Vásárlás!$C$2:$C$1000),0),0))),"")</f>
        <v/>
      </c>
    </row>
    <row r="479" spans="1:14" x14ac:dyDescent="0.25">
      <c r="A479">
        <f ca="1">RANDBETWEEN(1,60*MINUTE('Üzleti adatok'!$B$3))</f>
        <v>131</v>
      </c>
      <c r="B479">
        <f ca="1">Vásárlás!B479</f>
        <v>5</v>
      </c>
      <c r="C479" t="str">
        <f ca="1">Vásárlás!C479</f>
        <v>Túrós</v>
      </c>
      <c r="D479">
        <f t="array" aca="1" ref="D479" ca="1">INDEX(Palacsinták!$C$2:$C$1000,MATCH(Segéd!C479,Palacsinták!$A$2:$A$1000,0))-((SUM(IF($C$2:C479=C479,$B$2:B479,0))-B479))</f>
        <v>-513</v>
      </c>
      <c r="E479">
        <f ca="1">IF(Segéd!D479&gt;Vásárlás!B479,Vásárlás!B479,MAX(Segéd!D479,0))</f>
        <v>0</v>
      </c>
      <c r="F479" s="2">
        <f ca="1">+(Segéd!E479*'Üzleti adatok'!$B$5)</f>
        <v>0</v>
      </c>
      <c r="G479" s="2">
        <f ca="1">Vásárlás!A480-Vásárlás!A479</f>
        <v>2.7199074074073515E-3</v>
      </c>
      <c r="H479" s="2">
        <f t="shared" ca="1" si="14"/>
        <v>0</v>
      </c>
      <c r="I479" t="b">
        <f t="shared" ca="1" si="15"/>
        <v>0</v>
      </c>
      <c r="M479">
        <f>Palacsinták!A479</f>
        <v>0</v>
      </c>
      <c r="N479" t="str">
        <f t="array" ref="N479">IF(M479&lt;&gt;0,MAX(IF(Vásárlás!$C$2:$C$1000=M479,IF(ROW(Vásárlás!$C$2:$C$1000)&lt;=$K$3,IF(Vásárlás!$D$2:$D$1000&gt;0,ROW(Vásárlás!$C$2:$C$1000),0),0))),"")</f>
        <v/>
      </c>
    </row>
    <row r="480" spans="1:14" x14ac:dyDescent="0.25">
      <c r="A480">
        <f ca="1">RANDBETWEEN(1,60*MINUTE('Üzleti adatok'!$B$3))</f>
        <v>235</v>
      </c>
      <c r="B480">
        <f ca="1">Vásárlás!B480</f>
        <v>4</v>
      </c>
      <c r="C480" t="str">
        <f ca="1">Vásárlás!C480</f>
        <v>Lekváros</v>
      </c>
      <c r="D480">
        <f t="array" aca="1" ref="D480" ca="1">INDEX(Palacsinták!$C$2:$C$1000,MATCH(Segéd!C480,Palacsinták!$A$2:$A$1000,0))-((SUM(IF($C$2:C480=C480,$B$2:B480,0))-B480))</f>
        <v>-335</v>
      </c>
      <c r="E480">
        <f ca="1">IF(Segéd!D480&gt;Vásárlás!B480,Vásárlás!B480,MAX(Segéd!D480,0))</f>
        <v>0</v>
      </c>
      <c r="F480" s="2">
        <f ca="1">+(Segéd!E480*'Üzleti adatok'!$B$5)</f>
        <v>0</v>
      </c>
      <c r="G480" s="2">
        <f ca="1">Vásárlás!A481-Vásárlás!A480</f>
        <v>3.1712962962961999E-3</v>
      </c>
      <c r="H480" s="2">
        <f t="shared" ca="1" si="14"/>
        <v>0</v>
      </c>
      <c r="I480" t="b">
        <f t="shared" ca="1" si="15"/>
        <v>0</v>
      </c>
      <c r="M480">
        <f>Palacsinták!A480</f>
        <v>0</v>
      </c>
      <c r="N480" t="str">
        <f t="array" ref="N480">IF(M480&lt;&gt;0,MAX(IF(Vásárlás!$C$2:$C$1000=M480,IF(ROW(Vásárlás!$C$2:$C$1000)&lt;=$K$3,IF(Vásárlás!$D$2:$D$1000&gt;0,ROW(Vásárlás!$C$2:$C$1000),0),0))),"")</f>
        <v/>
      </c>
    </row>
    <row r="481" spans="1:14" x14ac:dyDescent="0.25">
      <c r="A481">
        <f ca="1">RANDBETWEEN(1,60*MINUTE('Üzleti adatok'!$B$3))</f>
        <v>274</v>
      </c>
      <c r="B481">
        <f ca="1">Vásárlás!B481</f>
        <v>2</v>
      </c>
      <c r="C481" t="str">
        <f ca="1">Vásárlás!C481</f>
        <v>Túrós</v>
      </c>
      <c r="D481">
        <f t="array" aca="1" ref="D481" ca="1">INDEX(Palacsinták!$C$2:$C$1000,MATCH(Segéd!C481,Palacsinták!$A$2:$A$1000,0))-((SUM(IF($C$2:C481=C481,$B$2:B481,0))-B481))</f>
        <v>-518</v>
      </c>
      <c r="E481">
        <f ca="1">IF(Segéd!D481&gt;Vásárlás!B481,Vásárlás!B481,MAX(Segéd!D481,0))</f>
        <v>0</v>
      </c>
      <c r="F481" s="2">
        <f ca="1">+(Segéd!E481*'Üzleti adatok'!$B$5)</f>
        <v>0</v>
      </c>
      <c r="G481" s="2">
        <f ca="1">Vásárlás!A482-Vásárlás!A481</f>
        <v>1.0416666666666075E-3</v>
      </c>
      <c r="H481" s="2">
        <f t="shared" ca="1" si="14"/>
        <v>0</v>
      </c>
      <c r="I481" t="b">
        <f t="shared" ca="1" si="15"/>
        <v>0</v>
      </c>
      <c r="M481">
        <f>Palacsinták!A481</f>
        <v>0</v>
      </c>
      <c r="N481" t="str">
        <f t="array" ref="N481">IF(M481&lt;&gt;0,MAX(IF(Vásárlás!$C$2:$C$1000=M481,IF(ROW(Vásárlás!$C$2:$C$1000)&lt;=$K$3,IF(Vásárlás!$D$2:$D$1000&gt;0,ROW(Vásárlás!$C$2:$C$1000),0),0))),"")</f>
        <v/>
      </c>
    </row>
    <row r="482" spans="1:14" x14ac:dyDescent="0.25">
      <c r="A482">
        <f ca="1">RANDBETWEEN(1,60*MINUTE('Üzleti adatok'!$B$3))</f>
        <v>90</v>
      </c>
      <c r="B482">
        <f ca="1">Vásárlás!B482</f>
        <v>4</v>
      </c>
      <c r="C482" t="str">
        <f ca="1">Vásárlás!C482</f>
        <v>Nutellás</v>
      </c>
      <c r="D482">
        <f t="array" aca="1" ref="D482" ca="1">INDEX(Palacsinták!$C$2:$C$1000,MATCH(Segéd!C482,Palacsinták!$A$2:$A$1000,0))-((SUM(IF($C$2:C482=C482,$B$2:B482,0))-B482))</f>
        <v>-435</v>
      </c>
      <c r="E482">
        <f ca="1">IF(Segéd!D482&gt;Vásárlás!B482,Vásárlás!B482,MAX(Segéd!D482,0))</f>
        <v>0</v>
      </c>
      <c r="F482" s="2">
        <f ca="1">+(Segéd!E482*'Üzleti adatok'!$B$5)</f>
        <v>0</v>
      </c>
      <c r="G482" s="2">
        <f ca="1">Vásárlás!A483-Vásárlás!A482</f>
        <v>3.3912037037036047E-3</v>
      </c>
      <c r="H482" s="2">
        <f t="shared" ca="1" si="14"/>
        <v>0</v>
      </c>
      <c r="I482" t="b">
        <f t="shared" ca="1" si="15"/>
        <v>0</v>
      </c>
      <c r="M482">
        <f>Palacsinták!A482</f>
        <v>0</v>
      </c>
      <c r="N482" t="str">
        <f t="array" ref="N482">IF(M482&lt;&gt;0,MAX(IF(Vásárlás!$C$2:$C$1000=M482,IF(ROW(Vásárlás!$C$2:$C$1000)&lt;=$K$3,IF(Vásárlás!$D$2:$D$1000&gt;0,ROW(Vásárlás!$C$2:$C$1000),0),0))),"")</f>
        <v/>
      </c>
    </row>
    <row r="483" spans="1:14" x14ac:dyDescent="0.25">
      <c r="A483">
        <f ca="1">RANDBETWEEN(1,60*MINUTE('Üzleti adatok'!$B$3))</f>
        <v>293</v>
      </c>
      <c r="B483">
        <f ca="1">Vásárlás!B483</f>
        <v>2</v>
      </c>
      <c r="C483" t="str">
        <f ca="1">Vásárlás!C483</f>
        <v>Túrós</v>
      </c>
      <c r="D483">
        <f t="array" aca="1" ref="D483" ca="1">INDEX(Palacsinták!$C$2:$C$1000,MATCH(Segéd!C483,Palacsinták!$A$2:$A$1000,0))-((SUM(IF($C$2:C483=C483,$B$2:B483,0))-B483))</f>
        <v>-520</v>
      </c>
      <c r="E483">
        <f ca="1">IF(Segéd!D483&gt;Vásárlás!B483,Vásárlás!B483,MAX(Segéd!D483,0))</f>
        <v>0</v>
      </c>
      <c r="F483" s="2">
        <f ca="1">+(Segéd!E483*'Üzleti adatok'!$B$5)</f>
        <v>0</v>
      </c>
      <c r="G483" s="2">
        <f ca="1">Vásárlás!A484-Vásárlás!A483</f>
        <v>2.1643518518519311E-3</v>
      </c>
      <c r="H483" s="2">
        <f t="shared" ca="1" si="14"/>
        <v>0</v>
      </c>
      <c r="I483" t="b">
        <f t="shared" ca="1" si="15"/>
        <v>0</v>
      </c>
      <c r="M483">
        <f>Palacsinták!A483</f>
        <v>0</v>
      </c>
      <c r="N483" t="str">
        <f t="array" ref="N483">IF(M483&lt;&gt;0,MAX(IF(Vásárlás!$C$2:$C$1000=M483,IF(ROW(Vásárlás!$C$2:$C$1000)&lt;=$K$3,IF(Vásárlás!$D$2:$D$1000&gt;0,ROW(Vásárlás!$C$2:$C$1000),0),0))),"")</f>
        <v/>
      </c>
    </row>
    <row r="484" spans="1:14" x14ac:dyDescent="0.25">
      <c r="A484">
        <f ca="1">RANDBETWEEN(1,60*MINUTE('Üzleti adatok'!$B$3))</f>
        <v>187</v>
      </c>
      <c r="B484">
        <f ca="1">Vásárlás!B484</f>
        <v>5</v>
      </c>
      <c r="C484" t="str">
        <f ca="1">Vásárlás!C484</f>
        <v>Nutellás</v>
      </c>
      <c r="D484">
        <f t="array" aca="1" ref="D484" ca="1">INDEX(Palacsinták!$C$2:$C$1000,MATCH(Segéd!C484,Palacsinták!$A$2:$A$1000,0))-((SUM(IF($C$2:C484=C484,$B$2:B484,0))-B484))</f>
        <v>-439</v>
      </c>
      <c r="E484">
        <f ca="1">IF(Segéd!D484&gt;Vásárlás!B484,Vásárlás!B484,MAX(Segéd!D484,0))</f>
        <v>0</v>
      </c>
      <c r="F484" s="2">
        <f ca="1">+(Segéd!E484*'Üzleti adatok'!$B$5)</f>
        <v>0</v>
      </c>
      <c r="G484" s="2">
        <f ca="1">Vásárlás!A485-Vásárlás!A484</f>
        <v>1.0763888888889461E-3</v>
      </c>
      <c r="H484" s="2">
        <f t="shared" ca="1" si="14"/>
        <v>0</v>
      </c>
      <c r="I484" t="b">
        <f t="shared" ca="1" si="15"/>
        <v>0</v>
      </c>
      <c r="M484">
        <f>Palacsinták!A484</f>
        <v>0</v>
      </c>
      <c r="N484" t="str">
        <f t="array" ref="N484">IF(M484&lt;&gt;0,MAX(IF(Vásárlás!$C$2:$C$1000=M484,IF(ROW(Vásárlás!$C$2:$C$1000)&lt;=$K$3,IF(Vásárlás!$D$2:$D$1000&gt;0,ROW(Vásárlás!$C$2:$C$1000),0),0))),"")</f>
        <v/>
      </c>
    </row>
    <row r="485" spans="1:14" x14ac:dyDescent="0.25">
      <c r="A485">
        <f ca="1">RANDBETWEEN(1,60*MINUTE('Üzleti adatok'!$B$3))</f>
        <v>93</v>
      </c>
      <c r="B485">
        <f ca="1">Vásárlás!B485</f>
        <v>3</v>
      </c>
      <c r="C485" t="str">
        <f ca="1">Vásárlás!C485</f>
        <v>Nutellás</v>
      </c>
      <c r="D485">
        <f t="array" aca="1" ref="D485" ca="1">INDEX(Palacsinták!$C$2:$C$1000,MATCH(Segéd!C485,Palacsinták!$A$2:$A$1000,0))-((SUM(IF($C$2:C485=C485,$B$2:B485,0))-B485))</f>
        <v>-444</v>
      </c>
      <c r="E485">
        <f ca="1">IF(Segéd!D485&gt;Vásárlás!B485,Vásárlás!B485,MAX(Segéd!D485,0))</f>
        <v>0</v>
      </c>
      <c r="F485" s="2">
        <f ca="1">+(Segéd!E485*'Üzleti adatok'!$B$5)</f>
        <v>0</v>
      </c>
      <c r="G485" s="2">
        <f ca="1">Vásárlás!A486-Vásárlás!A485</f>
        <v>1.782407407407316E-3</v>
      </c>
      <c r="H485" s="2">
        <f t="shared" ca="1" si="14"/>
        <v>0</v>
      </c>
      <c r="I485" t="b">
        <f t="shared" ca="1" si="15"/>
        <v>0</v>
      </c>
      <c r="M485">
        <f>Palacsinták!A485</f>
        <v>0</v>
      </c>
      <c r="N485" t="str">
        <f t="array" ref="N485">IF(M485&lt;&gt;0,MAX(IF(Vásárlás!$C$2:$C$1000=M485,IF(ROW(Vásárlás!$C$2:$C$1000)&lt;=$K$3,IF(Vásárlás!$D$2:$D$1000&gt;0,ROW(Vásárlás!$C$2:$C$1000),0),0))),"")</f>
        <v/>
      </c>
    </row>
    <row r="486" spans="1:14" x14ac:dyDescent="0.25">
      <c r="A486">
        <f ca="1">RANDBETWEEN(1,60*MINUTE('Üzleti adatok'!$B$3))</f>
        <v>154</v>
      </c>
      <c r="B486">
        <f ca="1">Vásárlás!B486</f>
        <v>2</v>
      </c>
      <c r="C486" t="str">
        <f ca="1">Vásárlás!C486</f>
        <v>Túrós</v>
      </c>
      <c r="D486">
        <f t="array" aca="1" ref="D486" ca="1">INDEX(Palacsinták!$C$2:$C$1000,MATCH(Segéd!C486,Palacsinták!$A$2:$A$1000,0))-((SUM(IF($C$2:C486=C486,$B$2:B486,0))-B486))</f>
        <v>-522</v>
      </c>
      <c r="E486">
        <f ca="1">IF(Segéd!D486&gt;Vásárlás!B486,Vásárlás!B486,MAX(Segéd!D486,0))</f>
        <v>0</v>
      </c>
      <c r="F486" s="2">
        <f ca="1">+(Segéd!E486*'Üzleti adatok'!$B$5)</f>
        <v>0</v>
      </c>
      <c r="G486" s="2">
        <f ca="1">Vásárlás!A487-Vásárlás!A486</f>
        <v>6.018518518517979E-4</v>
      </c>
      <c r="H486" s="2">
        <f t="shared" ca="1" si="14"/>
        <v>0</v>
      </c>
      <c r="I486" t="b">
        <f t="shared" ca="1" si="15"/>
        <v>0</v>
      </c>
      <c r="M486">
        <f>Palacsinták!A486</f>
        <v>0</v>
      </c>
      <c r="N486" t="str">
        <f t="array" ref="N486">IF(M486&lt;&gt;0,MAX(IF(Vásárlás!$C$2:$C$1000=M486,IF(ROW(Vásárlás!$C$2:$C$1000)&lt;=$K$3,IF(Vásárlás!$D$2:$D$1000&gt;0,ROW(Vásárlás!$C$2:$C$1000),0),0))),"")</f>
        <v/>
      </c>
    </row>
    <row r="487" spans="1:14" x14ac:dyDescent="0.25">
      <c r="A487">
        <f ca="1">RANDBETWEEN(1,60*MINUTE('Üzleti adatok'!$B$3))</f>
        <v>52</v>
      </c>
      <c r="B487">
        <f ca="1">Vásárlás!B487</f>
        <v>5</v>
      </c>
      <c r="C487" t="str">
        <f ca="1">Vásárlás!C487</f>
        <v>Lekváros</v>
      </c>
      <c r="D487">
        <f t="array" aca="1" ref="D487" ca="1">INDEX(Palacsinták!$C$2:$C$1000,MATCH(Segéd!C487,Palacsinták!$A$2:$A$1000,0))-((SUM(IF($C$2:C487=C487,$B$2:B487,0))-B487))</f>
        <v>-339</v>
      </c>
      <c r="E487">
        <f ca="1">IF(Segéd!D487&gt;Vásárlás!B487,Vásárlás!B487,MAX(Segéd!D487,0))</f>
        <v>0</v>
      </c>
      <c r="F487" s="2">
        <f ca="1">+(Segéd!E487*'Üzleti adatok'!$B$5)</f>
        <v>0</v>
      </c>
      <c r="G487" s="2">
        <f ca="1">Vásárlás!A488-Vásárlás!A487</f>
        <v>3.0787037037036669E-3</v>
      </c>
      <c r="H487" s="2">
        <f t="shared" ca="1" si="14"/>
        <v>0</v>
      </c>
      <c r="I487" t="b">
        <f t="shared" ca="1" si="15"/>
        <v>0</v>
      </c>
      <c r="M487">
        <f>Palacsinták!A487</f>
        <v>0</v>
      </c>
      <c r="N487" t="str">
        <f t="array" ref="N487">IF(M487&lt;&gt;0,MAX(IF(Vásárlás!$C$2:$C$1000=M487,IF(ROW(Vásárlás!$C$2:$C$1000)&lt;=$K$3,IF(Vásárlás!$D$2:$D$1000&gt;0,ROW(Vásárlás!$C$2:$C$1000),0),0))),"")</f>
        <v/>
      </c>
    </row>
    <row r="488" spans="1:14" x14ac:dyDescent="0.25">
      <c r="A488">
        <f ca="1">RANDBETWEEN(1,60*MINUTE('Üzleti adatok'!$B$3))</f>
        <v>266</v>
      </c>
      <c r="B488">
        <f ca="1">Vásárlás!B488</f>
        <v>5</v>
      </c>
      <c r="C488" t="str">
        <f ca="1">Vásárlás!C488</f>
        <v>Lekváros</v>
      </c>
      <c r="D488">
        <f t="array" aca="1" ref="D488" ca="1">INDEX(Palacsinták!$C$2:$C$1000,MATCH(Segéd!C488,Palacsinták!$A$2:$A$1000,0))-((SUM(IF($C$2:C488=C488,$B$2:B488,0))-B488))</f>
        <v>-344</v>
      </c>
      <c r="E488">
        <f ca="1">IF(Segéd!D488&gt;Vásárlás!B488,Vásárlás!B488,MAX(Segéd!D488,0))</f>
        <v>0</v>
      </c>
      <c r="F488" s="2">
        <f ca="1">+(Segéd!E488*'Üzleti adatok'!$B$5)</f>
        <v>0</v>
      </c>
      <c r="G488" s="2">
        <f ca="1">Vásárlás!A489-Vásárlás!A488</f>
        <v>1.2731481481480511E-3</v>
      </c>
      <c r="H488" s="2">
        <f t="shared" ca="1" si="14"/>
        <v>0</v>
      </c>
      <c r="I488" t="b">
        <f t="shared" ca="1" si="15"/>
        <v>0</v>
      </c>
      <c r="M488">
        <f>Palacsinták!A488</f>
        <v>0</v>
      </c>
      <c r="N488" t="str">
        <f t="array" ref="N488">IF(M488&lt;&gt;0,MAX(IF(Vásárlás!$C$2:$C$1000=M488,IF(ROW(Vásárlás!$C$2:$C$1000)&lt;=$K$3,IF(Vásárlás!$D$2:$D$1000&gt;0,ROW(Vásárlás!$C$2:$C$1000),0),0))),"")</f>
        <v/>
      </c>
    </row>
    <row r="489" spans="1:14" x14ac:dyDescent="0.25">
      <c r="A489">
        <f ca="1">RANDBETWEEN(1,60*MINUTE('Üzleti adatok'!$B$3))</f>
        <v>110</v>
      </c>
      <c r="B489">
        <f ca="1">Vásárlás!B489</f>
        <v>5</v>
      </c>
      <c r="C489" t="str">
        <f ca="1">Vásárlás!C489</f>
        <v>Túrós</v>
      </c>
      <c r="D489">
        <f t="array" aca="1" ref="D489" ca="1">INDEX(Palacsinták!$C$2:$C$1000,MATCH(Segéd!C489,Palacsinták!$A$2:$A$1000,0))-((SUM(IF($C$2:C489=C489,$B$2:B489,0))-B489))</f>
        <v>-524</v>
      </c>
      <c r="E489">
        <f ca="1">IF(Segéd!D489&gt;Vásárlás!B489,Vásárlás!B489,MAX(Segéd!D489,0))</f>
        <v>0</v>
      </c>
      <c r="F489" s="2">
        <f ca="1">+(Segéd!E489*'Üzleti adatok'!$B$5)</f>
        <v>0</v>
      </c>
      <c r="G489" s="2">
        <f ca="1">Vásárlás!A490-Vásárlás!A489</f>
        <v>4.0509259259269292E-4</v>
      </c>
      <c r="H489" s="2">
        <f t="shared" ca="1" si="14"/>
        <v>0</v>
      </c>
      <c r="I489" t="b">
        <f t="shared" ca="1" si="15"/>
        <v>0</v>
      </c>
      <c r="M489">
        <f>Palacsinták!A489</f>
        <v>0</v>
      </c>
      <c r="N489" t="str">
        <f t="array" ref="N489">IF(M489&lt;&gt;0,MAX(IF(Vásárlás!$C$2:$C$1000=M489,IF(ROW(Vásárlás!$C$2:$C$1000)&lt;=$K$3,IF(Vásárlás!$D$2:$D$1000&gt;0,ROW(Vásárlás!$C$2:$C$1000),0),0))),"")</f>
        <v/>
      </c>
    </row>
    <row r="490" spans="1:14" x14ac:dyDescent="0.25">
      <c r="A490">
        <f ca="1">RANDBETWEEN(1,60*MINUTE('Üzleti adatok'!$B$3))</f>
        <v>35</v>
      </c>
      <c r="B490">
        <f ca="1">Vásárlás!B490</f>
        <v>1</v>
      </c>
      <c r="C490" t="str">
        <f ca="1">Vásárlás!C490</f>
        <v>Nutellás</v>
      </c>
      <c r="D490">
        <f t="array" aca="1" ref="D490" ca="1">INDEX(Palacsinták!$C$2:$C$1000,MATCH(Segéd!C490,Palacsinták!$A$2:$A$1000,0))-((SUM(IF($C$2:C490=C490,$B$2:B490,0))-B490))</f>
        <v>-447</v>
      </c>
      <c r="E490">
        <f ca="1">IF(Segéd!D490&gt;Vásárlás!B490,Vásárlás!B490,MAX(Segéd!D490,0))</f>
        <v>0</v>
      </c>
      <c r="F490" s="2">
        <f ca="1">+(Segéd!E490*'Üzleti adatok'!$B$5)</f>
        <v>0</v>
      </c>
      <c r="G490" s="2">
        <f ca="1">Vásárlás!A491-Vásárlás!A490</f>
        <v>3.4027777777778656E-3</v>
      </c>
      <c r="H490" s="2">
        <f t="shared" ca="1" si="14"/>
        <v>0</v>
      </c>
      <c r="I490" t="b">
        <f t="shared" ca="1" si="15"/>
        <v>0</v>
      </c>
      <c r="M490">
        <f>Palacsinták!A490</f>
        <v>0</v>
      </c>
      <c r="N490" t="str">
        <f t="array" ref="N490">IF(M490&lt;&gt;0,MAX(IF(Vásárlás!$C$2:$C$1000=M490,IF(ROW(Vásárlás!$C$2:$C$1000)&lt;=$K$3,IF(Vásárlás!$D$2:$D$1000&gt;0,ROW(Vásárlás!$C$2:$C$1000),0),0))),"")</f>
        <v/>
      </c>
    </row>
    <row r="491" spans="1:14" x14ac:dyDescent="0.25">
      <c r="A491">
        <f ca="1">RANDBETWEEN(1,60*MINUTE('Üzleti adatok'!$B$3))</f>
        <v>294</v>
      </c>
      <c r="B491">
        <f ca="1">Vásárlás!B491</f>
        <v>3</v>
      </c>
      <c r="C491" t="str">
        <f ca="1">Vásárlás!C491</f>
        <v>Túrós</v>
      </c>
      <c r="D491">
        <f t="array" aca="1" ref="D491" ca="1">INDEX(Palacsinták!$C$2:$C$1000,MATCH(Segéd!C491,Palacsinták!$A$2:$A$1000,0))-((SUM(IF($C$2:C491=C491,$B$2:B491,0))-B491))</f>
        <v>-529</v>
      </c>
      <c r="E491">
        <f ca="1">IF(Segéd!D491&gt;Vásárlás!B491,Vásárlás!B491,MAX(Segéd!D491,0))</f>
        <v>0</v>
      </c>
      <c r="F491" s="2">
        <f ca="1">+(Segéd!E491*'Üzleti adatok'!$B$5)</f>
        <v>0</v>
      </c>
      <c r="G491" s="2">
        <f ca="1">Vásárlás!A492-Vásárlás!A491</f>
        <v>3.4143518518519045E-3</v>
      </c>
      <c r="H491" s="2">
        <f t="shared" ca="1" si="14"/>
        <v>0</v>
      </c>
      <c r="I491" t="b">
        <f t="shared" ca="1" si="15"/>
        <v>0</v>
      </c>
      <c r="M491">
        <f>Palacsinták!A491</f>
        <v>0</v>
      </c>
      <c r="N491" t="str">
        <f t="array" ref="N491">IF(M491&lt;&gt;0,MAX(IF(Vásárlás!$C$2:$C$1000=M491,IF(ROW(Vásárlás!$C$2:$C$1000)&lt;=$K$3,IF(Vásárlás!$D$2:$D$1000&gt;0,ROW(Vásárlás!$C$2:$C$1000),0),0))),"")</f>
        <v/>
      </c>
    </row>
    <row r="492" spans="1:14" x14ac:dyDescent="0.25">
      <c r="A492">
        <f ca="1">RANDBETWEEN(1,60*MINUTE('Üzleti adatok'!$B$3))</f>
        <v>295</v>
      </c>
      <c r="B492">
        <f ca="1">Vásárlás!B492</f>
        <v>2</v>
      </c>
      <c r="C492" t="str">
        <f ca="1">Vásárlás!C492</f>
        <v>Túrós</v>
      </c>
      <c r="D492">
        <f t="array" aca="1" ref="D492" ca="1">INDEX(Palacsinták!$C$2:$C$1000,MATCH(Segéd!C492,Palacsinták!$A$2:$A$1000,0))-((SUM(IF($C$2:C492=C492,$B$2:B492,0))-B492))</f>
        <v>-532</v>
      </c>
      <c r="E492">
        <f ca="1">IF(Segéd!D492&gt;Vásárlás!B492,Vásárlás!B492,MAX(Segéd!D492,0))</f>
        <v>0</v>
      </c>
      <c r="F492" s="2">
        <f ca="1">+(Segéd!E492*'Üzleti adatok'!$B$5)</f>
        <v>0</v>
      </c>
      <c r="G492" s="2">
        <f ca="1">Vásárlás!A493-Vásárlás!A492</f>
        <v>1.2152777777778567E-3</v>
      </c>
      <c r="H492" s="2">
        <f t="shared" ca="1" si="14"/>
        <v>0</v>
      </c>
      <c r="I492" t="b">
        <f t="shared" ca="1" si="15"/>
        <v>0</v>
      </c>
      <c r="M492">
        <f>Palacsinták!A492</f>
        <v>0</v>
      </c>
      <c r="N492" t="str">
        <f t="array" ref="N492">IF(M492&lt;&gt;0,MAX(IF(Vásárlás!$C$2:$C$1000=M492,IF(ROW(Vásárlás!$C$2:$C$1000)&lt;=$K$3,IF(Vásárlás!$D$2:$D$1000&gt;0,ROW(Vásárlás!$C$2:$C$1000),0),0))),"")</f>
        <v/>
      </c>
    </row>
    <row r="493" spans="1:14" x14ac:dyDescent="0.25">
      <c r="A493">
        <f ca="1">RANDBETWEEN(1,60*MINUTE('Üzleti adatok'!$B$3))</f>
        <v>105</v>
      </c>
      <c r="B493">
        <f ca="1">Vásárlás!B493</f>
        <v>2</v>
      </c>
      <c r="C493" t="str">
        <f ca="1">Vásárlás!C493</f>
        <v>Túrós</v>
      </c>
      <c r="D493">
        <f t="array" aca="1" ref="D493" ca="1">INDEX(Palacsinták!$C$2:$C$1000,MATCH(Segéd!C493,Palacsinták!$A$2:$A$1000,0))-((SUM(IF($C$2:C493=C493,$B$2:B493,0))-B493))</f>
        <v>-534</v>
      </c>
      <c r="E493">
        <f ca="1">IF(Segéd!D493&gt;Vásárlás!B493,Vásárlás!B493,MAX(Segéd!D493,0))</f>
        <v>0</v>
      </c>
      <c r="F493" s="2">
        <f ca="1">+(Segéd!E493*'Üzleti adatok'!$B$5)</f>
        <v>0</v>
      </c>
      <c r="G493" s="2">
        <f ca="1">Vásárlás!A494-Vásárlás!A493</f>
        <v>1.0416666666666075E-3</v>
      </c>
      <c r="H493" s="2">
        <f t="shared" ca="1" si="14"/>
        <v>0</v>
      </c>
      <c r="I493" t="b">
        <f t="shared" ca="1" si="15"/>
        <v>0</v>
      </c>
      <c r="M493">
        <f>Palacsinták!A493</f>
        <v>0</v>
      </c>
      <c r="N493" t="str">
        <f t="array" ref="N493">IF(M493&lt;&gt;0,MAX(IF(Vásárlás!$C$2:$C$1000=M493,IF(ROW(Vásárlás!$C$2:$C$1000)&lt;=$K$3,IF(Vásárlás!$D$2:$D$1000&gt;0,ROW(Vásárlás!$C$2:$C$1000),0),0))),"")</f>
        <v/>
      </c>
    </row>
    <row r="494" spans="1:14" x14ac:dyDescent="0.25">
      <c r="A494">
        <f ca="1">RANDBETWEEN(1,60*MINUTE('Üzleti adatok'!$B$3))</f>
        <v>90</v>
      </c>
      <c r="B494">
        <f ca="1">Vásárlás!B494</f>
        <v>4</v>
      </c>
      <c r="C494" t="str">
        <f ca="1">Vásárlás!C494</f>
        <v>Túrós</v>
      </c>
      <c r="D494">
        <f t="array" aca="1" ref="D494" ca="1">INDEX(Palacsinták!$C$2:$C$1000,MATCH(Segéd!C494,Palacsinták!$A$2:$A$1000,0))-((SUM(IF($C$2:C494=C494,$B$2:B494,0))-B494))</f>
        <v>-536</v>
      </c>
      <c r="E494">
        <f ca="1">IF(Segéd!D494&gt;Vásárlás!B494,Vásárlás!B494,MAX(Segéd!D494,0))</f>
        <v>0</v>
      </c>
      <c r="F494" s="2">
        <f ca="1">+(Segéd!E494*'Üzleti adatok'!$B$5)</f>
        <v>0</v>
      </c>
      <c r="G494" s="2">
        <f ca="1">Vásárlás!A495-Vásárlás!A494</f>
        <v>2.4305555555554914E-3</v>
      </c>
      <c r="H494" s="2">
        <f t="shared" ca="1" si="14"/>
        <v>0</v>
      </c>
      <c r="I494" t="b">
        <f t="shared" ca="1" si="15"/>
        <v>0</v>
      </c>
      <c r="M494">
        <f>Palacsinták!A494</f>
        <v>0</v>
      </c>
      <c r="N494" t="str">
        <f t="array" ref="N494">IF(M494&lt;&gt;0,MAX(IF(Vásárlás!$C$2:$C$1000=M494,IF(ROW(Vásárlás!$C$2:$C$1000)&lt;=$K$3,IF(Vásárlás!$D$2:$D$1000&gt;0,ROW(Vásárlás!$C$2:$C$1000),0),0))),"")</f>
        <v/>
      </c>
    </row>
    <row r="495" spans="1:14" x14ac:dyDescent="0.25">
      <c r="A495">
        <f ca="1">RANDBETWEEN(1,60*MINUTE('Üzleti adatok'!$B$3))</f>
        <v>210</v>
      </c>
      <c r="B495">
        <f ca="1">Vásárlás!B495</f>
        <v>4</v>
      </c>
      <c r="C495" t="str">
        <f ca="1">Vásárlás!C495</f>
        <v>Nutellás</v>
      </c>
      <c r="D495">
        <f t="array" aca="1" ref="D495" ca="1">INDEX(Palacsinták!$C$2:$C$1000,MATCH(Segéd!C495,Palacsinták!$A$2:$A$1000,0))-((SUM(IF($C$2:C495=C495,$B$2:B495,0))-B495))</f>
        <v>-448</v>
      </c>
      <c r="E495">
        <f ca="1">IF(Segéd!D495&gt;Vásárlás!B495,Vásárlás!B495,MAX(Segéd!D495,0))</f>
        <v>0</v>
      </c>
      <c r="F495" s="2">
        <f ca="1">+(Segéd!E495*'Üzleti adatok'!$B$5)</f>
        <v>0</v>
      </c>
      <c r="G495" s="2">
        <f ca="1">Vásárlás!A496-Vásárlás!A495</f>
        <v>1.2268518518518956E-3</v>
      </c>
      <c r="H495" s="2">
        <f t="shared" ca="1" si="14"/>
        <v>0</v>
      </c>
      <c r="I495" t="b">
        <f t="shared" ca="1" si="15"/>
        <v>0</v>
      </c>
      <c r="M495">
        <f>Palacsinták!A495</f>
        <v>0</v>
      </c>
      <c r="N495" t="str">
        <f t="array" ref="N495">IF(M495&lt;&gt;0,MAX(IF(Vásárlás!$C$2:$C$1000=M495,IF(ROW(Vásárlás!$C$2:$C$1000)&lt;=$K$3,IF(Vásárlás!$D$2:$D$1000&gt;0,ROW(Vásárlás!$C$2:$C$1000),0),0))),"")</f>
        <v/>
      </c>
    </row>
    <row r="496" spans="1:14" x14ac:dyDescent="0.25">
      <c r="A496">
        <f ca="1">RANDBETWEEN(1,60*MINUTE('Üzleti adatok'!$B$3))</f>
        <v>106</v>
      </c>
      <c r="B496">
        <f ca="1">Vásárlás!B496</f>
        <v>5</v>
      </c>
      <c r="C496" t="str">
        <f ca="1">Vásárlás!C496</f>
        <v>Lekváros</v>
      </c>
      <c r="D496">
        <f t="array" aca="1" ref="D496" ca="1">INDEX(Palacsinták!$C$2:$C$1000,MATCH(Segéd!C496,Palacsinták!$A$2:$A$1000,0))-((SUM(IF($C$2:C496=C496,$B$2:B496,0))-B496))</f>
        <v>-349</v>
      </c>
      <c r="E496">
        <f ca="1">IF(Segéd!D496&gt;Vásárlás!B496,Vásárlás!B496,MAX(Segéd!D496,0))</f>
        <v>0</v>
      </c>
      <c r="F496" s="2">
        <f ca="1">+(Segéd!E496*'Üzleti adatok'!$B$5)</f>
        <v>0</v>
      </c>
      <c r="G496" s="2">
        <f ca="1">Vásárlás!A497-Vásárlás!A496</f>
        <v>1.1458333333334014E-3</v>
      </c>
      <c r="H496" s="2">
        <f t="shared" ca="1" si="14"/>
        <v>0</v>
      </c>
      <c r="I496" t="b">
        <f t="shared" ca="1" si="15"/>
        <v>0</v>
      </c>
      <c r="M496">
        <f>Palacsinták!A496</f>
        <v>0</v>
      </c>
      <c r="N496" t="str">
        <f t="array" ref="N496">IF(M496&lt;&gt;0,MAX(IF(Vásárlás!$C$2:$C$1000=M496,IF(ROW(Vásárlás!$C$2:$C$1000)&lt;=$K$3,IF(Vásárlás!$D$2:$D$1000&gt;0,ROW(Vásárlás!$C$2:$C$1000),0),0))),"")</f>
        <v/>
      </c>
    </row>
    <row r="497" spans="1:14" x14ac:dyDescent="0.25">
      <c r="A497">
        <f ca="1">RANDBETWEEN(1,60*MINUTE('Üzleti adatok'!$B$3))</f>
        <v>99</v>
      </c>
      <c r="B497">
        <f ca="1">Vásárlás!B497</f>
        <v>5</v>
      </c>
      <c r="C497" t="str">
        <f ca="1">Vásárlás!C497</f>
        <v>Nutellás</v>
      </c>
      <c r="D497">
        <f t="array" aca="1" ref="D497" ca="1">INDEX(Palacsinták!$C$2:$C$1000,MATCH(Segéd!C497,Palacsinták!$A$2:$A$1000,0))-((SUM(IF($C$2:C497=C497,$B$2:B497,0))-B497))</f>
        <v>-452</v>
      </c>
      <c r="E497">
        <f ca="1">IF(Segéd!D497&gt;Vásárlás!B497,Vásárlás!B497,MAX(Segéd!D497,0))</f>
        <v>0</v>
      </c>
      <c r="F497" s="2">
        <f ca="1">+(Segéd!E497*'Üzleti adatok'!$B$5)</f>
        <v>0</v>
      </c>
      <c r="G497" s="2">
        <f ca="1">Vásárlás!A498-Vásárlás!A497</f>
        <v>1.3078703703703898E-3</v>
      </c>
      <c r="H497" s="2">
        <f t="shared" ca="1" si="14"/>
        <v>0</v>
      </c>
      <c r="I497" t="b">
        <f t="shared" ca="1" si="15"/>
        <v>0</v>
      </c>
      <c r="M497">
        <f>Palacsinták!A497</f>
        <v>0</v>
      </c>
      <c r="N497" t="str">
        <f t="array" ref="N497">IF(M497&lt;&gt;0,MAX(IF(Vásárlás!$C$2:$C$1000=M497,IF(ROW(Vásárlás!$C$2:$C$1000)&lt;=$K$3,IF(Vásárlás!$D$2:$D$1000&gt;0,ROW(Vásárlás!$C$2:$C$1000),0),0))),"")</f>
        <v/>
      </c>
    </row>
    <row r="498" spans="1:14" x14ac:dyDescent="0.25">
      <c r="A498">
        <f ca="1">RANDBETWEEN(1,60*MINUTE('Üzleti adatok'!$B$3))</f>
        <v>113</v>
      </c>
      <c r="B498">
        <f ca="1">Vásárlás!B498</f>
        <v>5</v>
      </c>
      <c r="C498" t="str">
        <f ca="1">Vásárlás!C498</f>
        <v>Túrós</v>
      </c>
      <c r="D498">
        <f t="array" aca="1" ref="D498" ca="1">INDEX(Palacsinták!$C$2:$C$1000,MATCH(Segéd!C498,Palacsinták!$A$2:$A$1000,0))-((SUM(IF($C$2:C498=C498,$B$2:B498,0))-B498))</f>
        <v>-540</v>
      </c>
      <c r="E498">
        <f ca="1">IF(Segéd!D498&gt;Vásárlás!B498,Vásárlás!B498,MAX(Segéd!D498,0))</f>
        <v>0</v>
      </c>
      <c r="F498" s="2">
        <f ca="1">+(Segéd!E498*'Üzleti adatok'!$B$5)</f>
        <v>0</v>
      </c>
      <c r="G498" s="2">
        <f ca="1">Vásárlás!A499-Vásárlás!A498</f>
        <v>1.2731481481487172E-4</v>
      </c>
      <c r="H498" s="2">
        <f t="shared" ca="1" si="14"/>
        <v>0</v>
      </c>
      <c r="I498" t="b">
        <f t="shared" ca="1" si="15"/>
        <v>0</v>
      </c>
      <c r="M498">
        <f>Palacsinták!A498</f>
        <v>0</v>
      </c>
      <c r="N498" t="str">
        <f t="array" ref="N498">IF(M498&lt;&gt;0,MAX(IF(Vásárlás!$C$2:$C$1000=M498,IF(ROW(Vásárlás!$C$2:$C$1000)&lt;=$K$3,IF(Vásárlás!$D$2:$D$1000&gt;0,ROW(Vásárlás!$C$2:$C$1000),0),0))),"")</f>
        <v/>
      </c>
    </row>
    <row r="499" spans="1:14" x14ac:dyDescent="0.25">
      <c r="A499">
        <f ca="1">RANDBETWEEN(1,60*MINUTE('Üzleti adatok'!$B$3))</f>
        <v>11</v>
      </c>
      <c r="B499">
        <f ca="1">Vásárlás!B499</f>
        <v>1</v>
      </c>
      <c r="C499" t="str">
        <f ca="1">Vásárlás!C499</f>
        <v>Nutellás</v>
      </c>
      <c r="D499">
        <f t="array" aca="1" ref="D499" ca="1">INDEX(Palacsinták!$C$2:$C$1000,MATCH(Segéd!C499,Palacsinták!$A$2:$A$1000,0))-((SUM(IF($C$2:C499=C499,$B$2:B499,0))-B499))</f>
        <v>-457</v>
      </c>
      <c r="E499">
        <f ca="1">IF(Segéd!D499&gt;Vásárlás!B499,Vásárlás!B499,MAX(Segéd!D499,0))</f>
        <v>0</v>
      </c>
      <c r="F499" s="2">
        <f ca="1">+(Segéd!E499*'Üzleti adatok'!$B$5)</f>
        <v>0</v>
      </c>
      <c r="G499" s="2">
        <f ca="1">Vásárlás!A500-Vásárlás!A499</f>
        <v>2.6620370370378232E-4</v>
      </c>
      <c r="H499" s="2">
        <f t="shared" ca="1" si="14"/>
        <v>0</v>
      </c>
      <c r="I499" t="b">
        <f t="shared" ca="1" si="15"/>
        <v>0</v>
      </c>
      <c r="M499">
        <f>Palacsinták!A499</f>
        <v>0</v>
      </c>
      <c r="N499" t="str">
        <f t="array" ref="N499">IF(M499&lt;&gt;0,MAX(IF(Vásárlás!$C$2:$C$1000=M499,IF(ROW(Vásárlás!$C$2:$C$1000)&lt;=$K$3,IF(Vásárlás!$D$2:$D$1000&gt;0,ROW(Vásárlás!$C$2:$C$1000),0),0))),"")</f>
        <v/>
      </c>
    </row>
    <row r="500" spans="1:14" x14ac:dyDescent="0.25">
      <c r="A500">
        <f ca="1">RANDBETWEEN(1,60*MINUTE('Üzleti adatok'!$B$3))</f>
        <v>23</v>
      </c>
      <c r="B500">
        <f ca="1">Vásárlás!B500</f>
        <v>1</v>
      </c>
      <c r="C500" t="str">
        <f ca="1">Vásárlás!C500</f>
        <v>Túrós</v>
      </c>
      <c r="D500">
        <f t="array" aca="1" ref="D500" ca="1">INDEX(Palacsinták!$C$2:$C$1000,MATCH(Segéd!C500,Palacsinták!$A$2:$A$1000,0))-((SUM(IF($C$2:C500=C500,$B$2:B500,0))-B500))</f>
        <v>-545</v>
      </c>
      <c r="E500">
        <f ca="1">IF(Segéd!D500&gt;Vásárlás!B500,Vásárlás!B500,MAX(Segéd!D500,0))</f>
        <v>0</v>
      </c>
      <c r="F500" s="2">
        <f ca="1">+(Segéd!E500*'Üzleti adatok'!$B$5)</f>
        <v>0</v>
      </c>
      <c r="G500" s="2">
        <f ca="1">Vásárlás!A501-Vásárlás!A500</f>
        <v>2.3611111111110361E-3</v>
      </c>
      <c r="H500" s="2">
        <f t="shared" ca="1" si="14"/>
        <v>0</v>
      </c>
      <c r="I500" t="b">
        <f t="shared" ca="1" si="15"/>
        <v>0</v>
      </c>
      <c r="M500">
        <f>Palacsinták!A500</f>
        <v>0</v>
      </c>
      <c r="N500" t="str">
        <f t="array" ref="N500">IF(M500&lt;&gt;0,MAX(IF(Vásárlás!$C$2:$C$1000=M500,IF(ROW(Vásárlás!$C$2:$C$1000)&lt;=$K$3,IF(Vásárlás!$D$2:$D$1000&gt;0,ROW(Vásárlás!$C$2:$C$1000),0),0))),"")</f>
        <v/>
      </c>
    </row>
    <row r="501" spans="1:14" x14ac:dyDescent="0.25">
      <c r="A501">
        <f ca="1">RANDBETWEEN(1,60*MINUTE('Üzleti adatok'!$B$3))</f>
        <v>204</v>
      </c>
      <c r="B501">
        <f ca="1">Vásárlás!B501</f>
        <v>4</v>
      </c>
      <c r="C501" t="str">
        <f ca="1">Vásárlás!C501</f>
        <v>Túrós</v>
      </c>
      <c r="D501">
        <f t="array" aca="1" ref="D501" ca="1">INDEX(Palacsinták!$C$2:$C$1000,MATCH(Segéd!C501,Palacsinták!$A$2:$A$1000,0))-((SUM(IF($C$2:C501=C501,$B$2:B501,0))-B501))</f>
        <v>-546</v>
      </c>
      <c r="E501">
        <f ca="1">IF(Segéd!D501&gt;Vásárlás!B501,Vásárlás!B501,MAX(Segéd!D501,0))</f>
        <v>0</v>
      </c>
      <c r="F501" s="2">
        <f ca="1">+(Segéd!E501*'Üzleti adatok'!$B$5)</f>
        <v>0</v>
      </c>
      <c r="G501" s="2">
        <f ca="1">Vásárlás!A502-Vásárlás!A501</f>
        <v>2.1643518518519311E-3</v>
      </c>
      <c r="H501" s="2">
        <f t="shared" ca="1" si="14"/>
        <v>0</v>
      </c>
      <c r="I501" t="b">
        <f t="shared" ca="1" si="15"/>
        <v>0</v>
      </c>
      <c r="M501">
        <f>Palacsinták!A501</f>
        <v>0</v>
      </c>
      <c r="N501" t="str">
        <f t="array" ref="N501">IF(M501&lt;&gt;0,MAX(IF(Vásárlás!$C$2:$C$1000=M501,IF(ROW(Vásárlás!$C$2:$C$1000)&lt;=$K$3,IF(Vásárlás!$D$2:$D$1000&gt;0,ROW(Vásárlás!$C$2:$C$1000),0),0))),"")</f>
        <v/>
      </c>
    </row>
    <row r="502" spans="1:14" x14ac:dyDescent="0.25">
      <c r="A502">
        <f ca="1">RANDBETWEEN(1,60*MINUTE('Üzleti adatok'!$B$3))</f>
        <v>187</v>
      </c>
      <c r="B502">
        <f ca="1">Vásárlás!B502</f>
        <v>4</v>
      </c>
      <c r="C502" t="str">
        <f ca="1">Vásárlás!C502</f>
        <v>Túrós</v>
      </c>
      <c r="D502">
        <f t="array" aca="1" ref="D502" ca="1">INDEX(Palacsinták!$C$2:$C$1000,MATCH(Segéd!C502,Palacsinták!$A$2:$A$1000,0))-((SUM(IF($C$2:C502=C502,$B$2:B502,0))-B502))</f>
        <v>-550</v>
      </c>
      <c r="E502">
        <f ca="1">IF(Segéd!D502&gt;Vásárlás!B502,Vásárlás!B502,MAX(Segéd!D502,0))</f>
        <v>0</v>
      </c>
      <c r="F502" s="2">
        <f ca="1">+(Segéd!E502*'Üzleti adatok'!$B$5)</f>
        <v>0</v>
      </c>
      <c r="G502" s="2">
        <f ca="1">Vásárlás!A503-Vásárlás!A502</f>
        <v>2.0370370370370594E-3</v>
      </c>
      <c r="H502" s="2">
        <f t="shared" ca="1" si="14"/>
        <v>0</v>
      </c>
      <c r="I502" t="b">
        <f t="shared" ca="1" si="15"/>
        <v>0</v>
      </c>
      <c r="M502">
        <f>Palacsinták!A502</f>
        <v>0</v>
      </c>
      <c r="N502" t="str">
        <f t="array" ref="N502">IF(M502&lt;&gt;0,MAX(IF(Vásárlás!$C$2:$C$1000=M502,IF(ROW(Vásárlás!$C$2:$C$1000)&lt;=$K$3,IF(Vásárlás!$D$2:$D$1000&gt;0,ROW(Vásárlás!$C$2:$C$1000),0),0))),"")</f>
        <v/>
      </c>
    </row>
    <row r="503" spans="1:14" x14ac:dyDescent="0.25">
      <c r="A503">
        <f ca="1">RANDBETWEEN(1,60*MINUTE('Üzleti adatok'!$B$3))</f>
        <v>176</v>
      </c>
      <c r="B503">
        <f ca="1">Vásárlás!B503</f>
        <v>2</v>
      </c>
      <c r="C503" t="str">
        <f ca="1">Vásárlás!C503</f>
        <v>Nutellás</v>
      </c>
      <c r="D503">
        <f t="array" aca="1" ref="D503" ca="1">INDEX(Palacsinták!$C$2:$C$1000,MATCH(Segéd!C503,Palacsinták!$A$2:$A$1000,0))-((SUM(IF($C$2:C503=C503,$B$2:B503,0))-B503))</f>
        <v>-458</v>
      </c>
      <c r="E503">
        <f ca="1">IF(Segéd!D503&gt;Vásárlás!B503,Vásárlás!B503,MAX(Segéd!D503,0))</f>
        <v>0</v>
      </c>
      <c r="F503" s="2">
        <f ca="1">+(Segéd!E503*'Üzleti adatok'!$B$5)</f>
        <v>0</v>
      </c>
      <c r="G503" s="2">
        <f ca="1">Vásárlás!A504-Vásárlás!A503</f>
        <v>6.8287037037029208E-4</v>
      </c>
      <c r="H503" s="2">
        <f t="shared" ca="1" si="14"/>
        <v>0</v>
      </c>
      <c r="I503" t="b">
        <f t="shared" ca="1" si="15"/>
        <v>0</v>
      </c>
      <c r="M503">
        <f>Palacsinták!A503</f>
        <v>0</v>
      </c>
      <c r="N503" t="str">
        <f t="array" ref="N503">IF(M503&lt;&gt;0,MAX(IF(Vásárlás!$C$2:$C$1000=M503,IF(ROW(Vásárlás!$C$2:$C$1000)&lt;=$K$3,IF(Vásárlás!$D$2:$D$1000&gt;0,ROW(Vásárlás!$C$2:$C$1000),0),0))),"")</f>
        <v/>
      </c>
    </row>
    <row r="504" spans="1:14" x14ac:dyDescent="0.25">
      <c r="A504">
        <f ca="1">RANDBETWEEN(1,60*MINUTE('Üzleti adatok'!$B$3))</f>
        <v>59</v>
      </c>
      <c r="B504">
        <f ca="1">Vásárlás!B504</f>
        <v>3</v>
      </c>
      <c r="C504" t="str">
        <f ca="1">Vásárlás!C504</f>
        <v>Túrós</v>
      </c>
      <c r="D504">
        <f t="array" aca="1" ref="D504" ca="1">INDEX(Palacsinták!$C$2:$C$1000,MATCH(Segéd!C504,Palacsinták!$A$2:$A$1000,0))-((SUM(IF($C$2:C504=C504,$B$2:B504,0))-B504))</f>
        <v>-554</v>
      </c>
      <c r="E504">
        <f ca="1">IF(Segéd!D504&gt;Vásárlás!B504,Vásárlás!B504,MAX(Segéd!D504,0))</f>
        <v>0</v>
      </c>
      <c r="F504" s="2">
        <f ca="1">+(Segéd!E504*'Üzleti adatok'!$B$5)</f>
        <v>0</v>
      </c>
      <c r="G504" s="2">
        <f ca="1">Vásárlás!A505-Vásárlás!A504</f>
        <v>3.1365740740740833E-3</v>
      </c>
      <c r="H504" s="2">
        <f t="shared" ca="1" si="14"/>
        <v>0</v>
      </c>
      <c r="I504" t="b">
        <f t="shared" ca="1" si="15"/>
        <v>0</v>
      </c>
      <c r="M504">
        <f>Palacsinták!A504</f>
        <v>0</v>
      </c>
      <c r="N504" t="str">
        <f t="array" ref="N504">IF(M504&lt;&gt;0,MAX(IF(Vásárlás!$C$2:$C$1000=M504,IF(ROW(Vásárlás!$C$2:$C$1000)&lt;=$K$3,IF(Vásárlás!$D$2:$D$1000&gt;0,ROW(Vásárlás!$C$2:$C$1000),0),0))),"")</f>
        <v/>
      </c>
    </row>
    <row r="505" spans="1:14" x14ac:dyDescent="0.25">
      <c r="A505">
        <f ca="1">RANDBETWEEN(1,60*MINUTE('Üzleti adatok'!$B$3))</f>
        <v>271</v>
      </c>
      <c r="B505">
        <f ca="1">Vásárlás!B505</f>
        <v>1</v>
      </c>
      <c r="C505" t="str">
        <f ca="1">Vásárlás!C505</f>
        <v>Nutellás</v>
      </c>
      <c r="D505">
        <f t="array" aca="1" ref="D505" ca="1">INDEX(Palacsinták!$C$2:$C$1000,MATCH(Segéd!C505,Palacsinták!$A$2:$A$1000,0))-((SUM(IF($C$2:C505=C505,$B$2:B505,0))-B505))</f>
        <v>-460</v>
      </c>
      <c r="E505">
        <f ca="1">IF(Segéd!D505&gt;Vásárlás!B505,Vásárlás!B505,MAX(Segéd!D505,0))</f>
        <v>0</v>
      </c>
      <c r="F505" s="2">
        <f ca="1">+(Segéd!E505*'Üzleti adatok'!$B$5)</f>
        <v>0</v>
      </c>
      <c r="G505" s="2">
        <f ca="1">Vásárlás!A506-Vásárlás!A505</f>
        <v>2.2453703703704253E-3</v>
      </c>
      <c r="H505" s="2">
        <f t="shared" ca="1" si="14"/>
        <v>0</v>
      </c>
      <c r="I505" t="b">
        <f t="shared" ca="1" si="15"/>
        <v>0</v>
      </c>
      <c r="M505">
        <f>Palacsinták!A505</f>
        <v>0</v>
      </c>
      <c r="N505" t="str">
        <f t="array" ref="N505">IF(M505&lt;&gt;0,MAX(IF(Vásárlás!$C$2:$C$1000=M505,IF(ROW(Vásárlás!$C$2:$C$1000)&lt;=$K$3,IF(Vásárlás!$D$2:$D$1000&gt;0,ROW(Vásárlás!$C$2:$C$1000),0),0))),"")</f>
        <v/>
      </c>
    </row>
    <row r="506" spans="1:14" x14ac:dyDescent="0.25">
      <c r="A506">
        <f ca="1">RANDBETWEEN(1,60*MINUTE('Üzleti adatok'!$B$3))</f>
        <v>194</v>
      </c>
      <c r="B506">
        <f ca="1">Vásárlás!B506</f>
        <v>4</v>
      </c>
      <c r="C506" t="str">
        <f ca="1">Vásárlás!C506</f>
        <v>Nutellás</v>
      </c>
      <c r="D506">
        <f t="array" aca="1" ref="D506" ca="1">INDEX(Palacsinták!$C$2:$C$1000,MATCH(Segéd!C506,Palacsinták!$A$2:$A$1000,0))-((SUM(IF($C$2:C506=C506,$B$2:B506,0))-B506))</f>
        <v>-461</v>
      </c>
      <c r="E506">
        <f ca="1">IF(Segéd!D506&gt;Vásárlás!B506,Vásárlás!B506,MAX(Segéd!D506,0))</f>
        <v>0</v>
      </c>
      <c r="F506" s="2">
        <f ca="1">+(Segéd!E506*'Üzleti adatok'!$B$5)</f>
        <v>0</v>
      </c>
      <c r="G506" s="2">
        <f ca="1">Vásárlás!A507-Vásárlás!A506</f>
        <v>2.071759259259176E-3</v>
      </c>
      <c r="H506" s="2">
        <f t="shared" ca="1" si="14"/>
        <v>0</v>
      </c>
      <c r="I506" t="b">
        <f t="shared" ca="1" si="15"/>
        <v>0</v>
      </c>
      <c r="M506">
        <f>Palacsinták!A506</f>
        <v>0</v>
      </c>
      <c r="N506" t="str">
        <f t="array" ref="N506">IF(M506&lt;&gt;0,MAX(IF(Vásárlás!$C$2:$C$1000=M506,IF(ROW(Vásárlás!$C$2:$C$1000)&lt;=$K$3,IF(Vásárlás!$D$2:$D$1000&gt;0,ROW(Vásárlás!$C$2:$C$1000),0),0))),"")</f>
        <v/>
      </c>
    </row>
    <row r="507" spans="1:14" x14ac:dyDescent="0.25">
      <c r="A507">
        <f ca="1">RANDBETWEEN(1,60*MINUTE('Üzleti adatok'!$B$3))</f>
        <v>179</v>
      </c>
      <c r="B507">
        <f ca="1">Vásárlás!B507</f>
        <v>1</v>
      </c>
      <c r="C507" t="str">
        <f ca="1">Vásárlás!C507</f>
        <v>Lekváros</v>
      </c>
      <c r="D507">
        <f t="array" aca="1" ref="D507" ca="1">INDEX(Palacsinták!$C$2:$C$1000,MATCH(Segéd!C507,Palacsinták!$A$2:$A$1000,0))-((SUM(IF($C$2:C507=C507,$B$2:B507,0))-B507))</f>
        <v>-354</v>
      </c>
      <c r="E507">
        <f ca="1">IF(Segéd!D507&gt;Vásárlás!B507,Vásárlás!B507,MAX(Segéd!D507,0))</f>
        <v>0</v>
      </c>
      <c r="F507" s="2">
        <f ca="1">+(Segéd!E507*'Üzleti adatok'!$B$5)</f>
        <v>0</v>
      </c>
      <c r="G507" s="2">
        <f ca="1">Vásárlás!A508-Vásárlás!A507</f>
        <v>3.3912037037036047E-3</v>
      </c>
      <c r="H507" s="2">
        <f t="shared" ca="1" si="14"/>
        <v>0</v>
      </c>
      <c r="I507" t="b">
        <f t="shared" ca="1" si="15"/>
        <v>0</v>
      </c>
      <c r="M507">
        <f>Palacsinták!A507</f>
        <v>0</v>
      </c>
      <c r="N507" t="str">
        <f t="array" ref="N507">IF(M507&lt;&gt;0,MAX(IF(Vásárlás!$C$2:$C$1000=M507,IF(ROW(Vásárlás!$C$2:$C$1000)&lt;=$K$3,IF(Vásárlás!$D$2:$D$1000&gt;0,ROW(Vásárlás!$C$2:$C$1000),0),0))),"")</f>
        <v/>
      </c>
    </row>
    <row r="508" spans="1:14" x14ac:dyDescent="0.25">
      <c r="A508">
        <f ca="1">RANDBETWEEN(1,60*MINUTE('Üzleti adatok'!$B$3))</f>
        <v>293</v>
      </c>
      <c r="B508">
        <f ca="1">Vásárlás!B508</f>
        <v>1</v>
      </c>
      <c r="C508" t="str">
        <f ca="1">Vásárlás!C508</f>
        <v>Lekváros</v>
      </c>
      <c r="D508">
        <f t="array" aca="1" ref="D508" ca="1">INDEX(Palacsinták!$C$2:$C$1000,MATCH(Segéd!C508,Palacsinták!$A$2:$A$1000,0))-((SUM(IF($C$2:C508=C508,$B$2:B508,0))-B508))</f>
        <v>-355</v>
      </c>
      <c r="E508">
        <f ca="1">IF(Segéd!D508&gt;Vásárlás!B508,Vásárlás!B508,MAX(Segéd!D508,0))</f>
        <v>0</v>
      </c>
      <c r="F508" s="2">
        <f ca="1">+(Segéd!E508*'Üzleti adatok'!$B$5)</f>
        <v>0</v>
      </c>
      <c r="G508" s="2">
        <f ca="1">Vásárlás!A509-Vásárlás!A508</f>
        <v>7.0601851851859188E-4</v>
      </c>
      <c r="H508" s="2">
        <f t="shared" ca="1" si="14"/>
        <v>0</v>
      </c>
      <c r="I508" t="b">
        <f t="shared" ca="1" si="15"/>
        <v>0</v>
      </c>
      <c r="M508">
        <f>Palacsinták!A508</f>
        <v>0</v>
      </c>
      <c r="N508" t="str">
        <f t="array" ref="N508">IF(M508&lt;&gt;0,MAX(IF(Vásárlás!$C$2:$C$1000=M508,IF(ROW(Vásárlás!$C$2:$C$1000)&lt;=$K$3,IF(Vásárlás!$D$2:$D$1000&gt;0,ROW(Vásárlás!$C$2:$C$1000),0),0))),"")</f>
        <v/>
      </c>
    </row>
    <row r="509" spans="1:14" x14ac:dyDescent="0.25">
      <c r="A509">
        <f ca="1">RANDBETWEEN(1,60*MINUTE('Üzleti adatok'!$B$3))</f>
        <v>61</v>
      </c>
      <c r="B509">
        <f ca="1">Vásárlás!B509</f>
        <v>5</v>
      </c>
      <c r="C509" t="str">
        <f ca="1">Vásárlás!C509</f>
        <v>Nutellás</v>
      </c>
      <c r="D509">
        <f t="array" aca="1" ref="D509" ca="1">INDEX(Palacsinták!$C$2:$C$1000,MATCH(Segéd!C509,Palacsinták!$A$2:$A$1000,0))-((SUM(IF($C$2:C509=C509,$B$2:B509,0))-B509))</f>
        <v>-465</v>
      </c>
      <c r="E509">
        <f ca="1">IF(Segéd!D509&gt;Vásárlás!B509,Vásárlás!B509,MAX(Segéd!D509,0))</f>
        <v>0</v>
      </c>
      <c r="F509" s="2">
        <f ca="1">+(Segéd!E509*'Üzleti adatok'!$B$5)</f>
        <v>0</v>
      </c>
      <c r="G509" s="2">
        <f ca="1">Vásárlás!A510-Vásárlás!A509</f>
        <v>6.94444444444553E-5</v>
      </c>
      <c r="H509" s="2">
        <f t="shared" ca="1" si="14"/>
        <v>0</v>
      </c>
      <c r="I509" t="b">
        <f t="shared" ca="1" si="15"/>
        <v>0</v>
      </c>
      <c r="M509">
        <f>Palacsinták!A509</f>
        <v>0</v>
      </c>
      <c r="N509" t="str">
        <f t="array" ref="N509">IF(M509&lt;&gt;0,MAX(IF(Vásárlás!$C$2:$C$1000=M509,IF(ROW(Vásárlás!$C$2:$C$1000)&lt;=$K$3,IF(Vásárlás!$D$2:$D$1000&gt;0,ROW(Vásárlás!$C$2:$C$1000),0),0))),"")</f>
        <v/>
      </c>
    </row>
    <row r="510" spans="1:14" x14ac:dyDescent="0.25">
      <c r="A510">
        <f ca="1">RANDBETWEEN(1,60*MINUTE('Üzleti adatok'!$B$3))</f>
        <v>6</v>
      </c>
      <c r="B510">
        <f ca="1">Vásárlás!B510</f>
        <v>2</v>
      </c>
      <c r="C510" t="str">
        <f ca="1">Vásárlás!C510</f>
        <v>Lekváros</v>
      </c>
      <c r="D510">
        <f t="array" aca="1" ref="D510" ca="1">INDEX(Palacsinták!$C$2:$C$1000,MATCH(Segéd!C510,Palacsinták!$A$2:$A$1000,0))-((SUM(IF($C$2:C510=C510,$B$2:B510,0))-B510))</f>
        <v>-356</v>
      </c>
      <c r="E510">
        <f ca="1">IF(Segéd!D510&gt;Vásárlás!B510,Vásárlás!B510,MAX(Segéd!D510,0))</f>
        <v>0</v>
      </c>
      <c r="F510" s="2">
        <f ca="1">+(Segéd!E510*'Üzleti adatok'!$B$5)</f>
        <v>0</v>
      </c>
      <c r="G510" s="2">
        <f ca="1">Vásárlás!A511-Vásárlás!A510</f>
        <v>2.6388888888888573E-3</v>
      </c>
      <c r="H510" s="2">
        <f t="shared" ca="1" si="14"/>
        <v>0</v>
      </c>
      <c r="I510" t="b">
        <f t="shared" ca="1" si="15"/>
        <v>0</v>
      </c>
      <c r="M510">
        <f>Palacsinták!A510</f>
        <v>0</v>
      </c>
      <c r="N510" t="str">
        <f t="array" ref="N510">IF(M510&lt;&gt;0,MAX(IF(Vásárlás!$C$2:$C$1000=M510,IF(ROW(Vásárlás!$C$2:$C$1000)&lt;=$K$3,IF(Vásárlás!$D$2:$D$1000&gt;0,ROW(Vásárlás!$C$2:$C$1000),0),0))),"")</f>
        <v/>
      </c>
    </row>
    <row r="511" spans="1:14" x14ac:dyDescent="0.25">
      <c r="A511">
        <f ca="1">RANDBETWEEN(1,60*MINUTE('Üzleti adatok'!$B$3))</f>
        <v>228</v>
      </c>
      <c r="B511">
        <f ca="1">Vásárlás!B511</f>
        <v>2</v>
      </c>
      <c r="C511" t="str">
        <f ca="1">Vásárlás!C511</f>
        <v>Nutellás</v>
      </c>
      <c r="D511">
        <f t="array" aca="1" ref="D511" ca="1">INDEX(Palacsinták!$C$2:$C$1000,MATCH(Segéd!C511,Palacsinták!$A$2:$A$1000,0))-((SUM(IF($C$2:C511=C511,$B$2:B511,0))-B511))</f>
        <v>-470</v>
      </c>
      <c r="E511">
        <f ca="1">IF(Segéd!D511&gt;Vásárlás!B511,Vásárlás!B511,MAX(Segéd!D511,0))</f>
        <v>0</v>
      </c>
      <c r="F511" s="2">
        <f ca="1">+(Segéd!E511*'Üzleti adatok'!$B$5)</f>
        <v>0</v>
      </c>
      <c r="G511" s="2">
        <f ca="1">Vásárlás!A512-Vásárlás!A511</f>
        <v>1.0416666666666075E-3</v>
      </c>
      <c r="H511" s="2">
        <f t="shared" ca="1" si="14"/>
        <v>0</v>
      </c>
      <c r="I511" t="b">
        <f t="shared" ca="1" si="15"/>
        <v>0</v>
      </c>
      <c r="M511">
        <f>Palacsinták!A511</f>
        <v>0</v>
      </c>
      <c r="N511" t="str">
        <f t="array" ref="N511">IF(M511&lt;&gt;0,MAX(IF(Vásárlás!$C$2:$C$1000=M511,IF(ROW(Vásárlás!$C$2:$C$1000)&lt;=$K$3,IF(Vásárlás!$D$2:$D$1000&gt;0,ROW(Vásárlás!$C$2:$C$1000),0),0))),"")</f>
        <v/>
      </c>
    </row>
    <row r="512" spans="1:14" x14ac:dyDescent="0.25">
      <c r="A512">
        <f ca="1">RANDBETWEEN(1,60*MINUTE('Üzleti adatok'!$B$3))</f>
        <v>90</v>
      </c>
      <c r="B512">
        <f ca="1">Vásárlás!B512</f>
        <v>4</v>
      </c>
      <c r="C512" t="str">
        <f ca="1">Vásárlás!C512</f>
        <v>Túrós</v>
      </c>
      <c r="D512">
        <f t="array" aca="1" ref="D512" ca="1">INDEX(Palacsinták!$C$2:$C$1000,MATCH(Segéd!C512,Palacsinták!$A$2:$A$1000,0))-((SUM(IF($C$2:C512=C512,$B$2:B512,0))-B512))</f>
        <v>-557</v>
      </c>
      <c r="E512">
        <f ca="1">IF(Segéd!D512&gt;Vásárlás!B512,Vásárlás!B512,MAX(Segéd!D512,0))</f>
        <v>0</v>
      </c>
      <c r="F512" s="2">
        <f ca="1">+(Segéd!E512*'Üzleti adatok'!$B$5)</f>
        <v>0</v>
      </c>
      <c r="G512" s="2">
        <f ca="1">Vásárlás!A513-Vásárlás!A512</f>
        <v>1.1226851851851016E-3</v>
      </c>
      <c r="H512" s="2">
        <f t="shared" ca="1" si="14"/>
        <v>0</v>
      </c>
      <c r="I512" t="b">
        <f t="shared" ca="1" si="15"/>
        <v>0</v>
      </c>
      <c r="M512">
        <f>Palacsinták!A512</f>
        <v>0</v>
      </c>
      <c r="N512" t="str">
        <f t="array" ref="N512">IF(M512&lt;&gt;0,MAX(IF(Vásárlás!$C$2:$C$1000=M512,IF(ROW(Vásárlás!$C$2:$C$1000)&lt;=$K$3,IF(Vásárlás!$D$2:$D$1000&gt;0,ROW(Vásárlás!$C$2:$C$1000),0),0))),"")</f>
        <v/>
      </c>
    </row>
    <row r="513" spans="1:14" x14ac:dyDescent="0.25">
      <c r="A513">
        <f ca="1">RANDBETWEEN(1,60*MINUTE('Üzleti adatok'!$B$3))</f>
        <v>97</v>
      </c>
      <c r="B513">
        <f ca="1">Vásárlás!B513</f>
        <v>4</v>
      </c>
      <c r="C513" t="str">
        <f ca="1">Vásárlás!C513</f>
        <v>Lekváros</v>
      </c>
      <c r="D513">
        <f t="array" aca="1" ref="D513" ca="1">INDEX(Palacsinták!$C$2:$C$1000,MATCH(Segéd!C513,Palacsinták!$A$2:$A$1000,0))-((SUM(IF($C$2:C513=C513,$B$2:B513,0))-B513))</f>
        <v>-358</v>
      </c>
      <c r="E513">
        <f ca="1">IF(Segéd!D513&gt;Vásárlás!B513,Vásárlás!B513,MAX(Segéd!D513,0))</f>
        <v>0</v>
      </c>
      <c r="F513" s="2">
        <f ca="1">+(Segéd!E513*'Üzleti adatok'!$B$5)</f>
        <v>0</v>
      </c>
      <c r="G513" s="2">
        <f ca="1">Vásárlás!A514-Vásárlás!A513</f>
        <v>3.3333333333334103E-3</v>
      </c>
      <c r="H513" s="2">
        <f t="shared" ca="1" si="14"/>
        <v>0</v>
      </c>
      <c r="I513" t="b">
        <f t="shared" ca="1" si="15"/>
        <v>0</v>
      </c>
      <c r="M513">
        <f>Palacsinták!A513</f>
        <v>0</v>
      </c>
      <c r="N513" t="str">
        <f t="array" ref="N513">IF(M513&lt;&gt;0,MAX(IF(Vásárlás!$C$2:$C$1000=M513,IF(ROW(Vásárlás!$C$2:$C$1000)&lt;=$K$3,IF(Vásárlás!$D$2:$D$1000&gt;0,ROW(Vásárlás!$C$2:$C$1000),0),0))),"")</f>
        <v/>
      </c>
    </row>
    <row r="514" spans="1:14" x14ac:dyDescent="0.25">
      <c r="A514">
        <f ca="1">RANDBETWEEN(1,60*MINUTE('Üzleti adatok'!$B$3))</f>
        <v>288</v>
      </c>
      <c r="B514">
        <f ca="1">Vásárlás!B514</f>
        <v>1</v>
      </c>
      <c r="C514" t="str">
        <f ca="1">Vásárlás!C514</f>
        <v>Túrós</v>
      </c>
      <c r="D514">
        <f t="array" aca="1" ref="D514" ca="1">INDEX(Palacsinták!$C$2:$C$1000,MATCH(Segéd!C514,Palacsinták!$A$2:$A$1000,0))-((SUM(IF($C$2:C514=C514,$B$2:B514,0))-B514))</f>
        <v>-561</v>
      </c>
      <c r="E514">
        <f ca="1">IF(Segéd!D514&gt;Vásárlás!B514,Vásárlás!B514,MAX(Segéd!D514,0))</f>
        <v>0</v>
      </c>
      <c r="F514" s="2">
        <f ca="1">+(Segéd!E514*'Üzleti adatok'!$B$5)</f>
        <v>0</v>
      </c>
      <c r="G514" s="2">
        <f ca="1">Vásárlás!A515-Vásárlás!A514</f>
        <v>1.8402777777777324E-3</v>
      </c>
      <c r="H514" s="2">
        <f t="shared" ca="1" si="14"/>
        <v>0</v>
      </c>
      <c r="I514" t="b">
        <f t="shared" ca="1" si="15"/>
        <v>0</v>
      </c>
      <c r="M514">
        <f>Palacsinták!A514</f>
        <v>0</v>
      </c>
      <c r="N514" t="str">
        <f t="array" ref="N514">IF(M514&lt;&gt;0,MAX(IF(Vásárlás!$C$2:$C$1000=M514,IF(ROW(Vásárlás!$C$2:$C$1000)&lt;=$K$3,IF(Vásárlás!$D$2:$D$1000&gt;0,ROW(Vásárlás!$C$2:$C$1000),0),0))),"")</f>
        <v/>
      </c>
    </row>
    <row r="515" spans="1:14" x14ac:dyDescent="0.25">
      <c r="A515">
        <f ca="1">RANDBETWEEN(1,60*MINUTE('Üzleti adatok'!$B$3))</f>
        <v>159</v>
      </c>
      <c r="B515">
        <f ca="1">Vásárlás!B515</f>
        <v>1</v>
      </c>
      <c r="C515" t="str">
        <f ca="1">Vásárlás!C515</f>
        <v>Túrós</v>
      </c>
      <c r="D515">
        <f t="array" aca="1" ref="D515" ca="1">INDEX(Palacsinták!$C$2:$C$1000,MATCH(Segéd!C515,Palacsinták!$A$2:$A$1000,0))-((SUM(IF($C$2:C515=C515,$B$2:B515,0))-B515))</f>
        <v>-562</v>
      </c>
      <c r="E515">
        <f ca="1">IF(Segéd!D515&gt;Vásárlás!B515,Vásárlás!B515,MAX(Segéd!D515,0))</f>
        <v>0</v>
      </c>
      <c r="F515" s="2">
        <f ca="1">+(Segéd!E515*'Üzleti adatok'!$B$5)</f>
        <v>0</v>
      </c>
      <c r="G515" s="2">
        <f ca="1">Vásárlás!A516-Vásárlás!A515</f>
        <v>1.284722222222312E-3</v>
      </c>
      <c r="H515" s="2">
        <f t="shared" ref="H515:H578" ca="1" si="16">IF(F515&gt;G515,F515-G515,)</f>
        <v>0</v>
      </c>
      <c r="I515" t="b">
        <f t="shared" ref="I515:I578" ca="1" si="17">IF(COUNTIF($N$2:$N$1000,ROW(A515)),TRUE,FALSE)</f>
        <v>0</v>
      </c>
      <c r="M515">
        <f>Palacsinták!A515</f>
        <v>0</v>
      </c>
      <c r="N515" t="str">
        <f t="array" ref="N515">IF(M515&lt;&gt;0,MAX(IF(Vásárlás!$C$2:$C$1000=M515,IF(ROW(Vásárlás!$C$2:$C$1000)&lt;=$K$3,IF(Vásárlás!$D$2:$D$1000&gt;0,ROW(Vásárlás!$C$2:$C$1000),0),0))),"")</f>
        <v/>
      </c>
    </row>
    <row r="516" spans="1:14" x14ac:dyDescent="0.25">
      <c r="A516">
        <f ca="1">RANDBETWEEN(1,60*MINUTE('Üzleti adatok'!$B$3))</f>
        <v>111</v>
      </c>
      <c r="B516">
        <f ca="1">Vásárlás!B516</f>
        <v>1</v>
      </c>
      <c r="C516" t="str">
        <f ca="1">Vásárlás!C516</f>
        <v>Lekváros</v>
      </c>
      <c r="D516">
        <f t="array" aca="1" ref="D516" ca="1">INDEX(Palacsinták!$C$2:$C$1000,MATCH(Segéd!C516,Palacsinták!$A$2:$A$1000,0))-((SUM(IF($C$2:C516=C516,$B$2:B516,0))-B516))</f>
        <v>-362</v>
      </c>
      <c r="E516">
        <f ca="1">IF(Segéd!D516&gt;Vásárlás!B516,Vásárlás!B516,MAX(Segéd!D516,0))</f>
        <v>0</v>
      </c>
      <c r="F516" s="2">
        <f ca="1">+(Segéd!E516*'Üzleti adatok'!$B$5)</f>
        <v>0</v>
      </c>
      <c r="G516" s="2">
        <f ca="1">Vásárlás!A517-Vásárlás!A516</f>
        <v>1.1574074074074403E-3</v>
      </c>
      <c r="H516" s="2">
        <f t="shared" ca="1" si="16"/>
        <v>0</v>
      </c>
      <c r="I516" t="b">
        <f t="shared" ca="1" si="17"/>
        <v>0</v>
      </c>
      <c r="M516">
        <f>Palacsinták!A516</f>
        <v>0</v>
      </c>
      <c r="N516" t="str">
        <f t="array" ref="N516">IF(M516&lt;&gt;0,MAX(IF(Vásárlás!$C$2:$C$1000=M516,IF(ROW(Vásárlás!$C$2:$C$1000)&lt;=$K$3,IF(Vásárlás!$D$2:$D$1000&gt;0,ROW(Vásárlás!$C$2:$C$1000),0),0))),"")</f>
        <v/>
      </c>
    </row>
    <row r="517" spans="1:14" x14ac:dyDescent="0.25">
      <c r="A517">
        <f ca="1">RANDBETWEEN(1,60*MINUTE('Üzleti adatok'!$B$3))</f>
        <v>100</v>
      </c>
      <c r="B517">
        <f ca="1">Vásárlás!B517</f>
        <v>3</v>
      </c>
      <c r="C517" t="str">
        <f ca="1">Vásárlás!C517</f>
        <v>Nutellás</v>
      </c>
      <c r="D517">
        <f t="array" aca="1" ref="D517" ca="1">INDEX(Palacsinták!$C$2:$C$1000,MATCH(Segéd!C517,Palacsinták!$A$2:$A$1000,0))-((SUM(IF($C$2:C517=C517,$B$2:B517,0))-B517))</f>
        <v>-472</v>
      </c>
      <c r="E517">
        <f ca="1">IF(Segéd!D517&gt;Vásárlás!B517,Vásárlás!B517,MAX(Segéd!D517,0))</f>
        <v>0</v>
      </c>
      <c r="F517" s="2">
        <f ca="1">+(Segéd!E517*'Üzleti adatok'!$B$5)</f>
        <v>0</v>
      </c>
      <c r="G517" s="2">
        <f ca="1">Vásárlás!A518-Vásárlás!A517</f>
        <v>3.4722222222223209E-3</v>
      </c>
      <c r="H517" s="2">
        <f t="shared" ca="1" si="16"/>
        <v>0</v>
      </c>
      <c r="I517" t="b">
        <f t="shared" ca="1" si="17"/>
        <v>0</v>
      </c>
      <c r="M517">
        <f>Palacsinták!A517</f>
        <v>0</v>
      </c>
      <c r="N517" t="str">
        <f t="array" ref="N517">IF(M517&lt;&gt;0,MAX(IF(Vásárlás!$C$2:$C$1000=M517,IF(ROW(Vásárlás!$C$2:$C$1000)&lt;=$K$3,IF(Vásárlás!$D$2:$D$1000&gt;0,ROW(Vásárlás!$C$2:$C$1000),0),0))),"")</f>
        <v/>
      </c>
    </row>
    <row r="518" spans="1:14" x14ac:dyDescent="0.25">
      <c r="A518">
        <f ca="1">RANDBETWEEN(1,60*MINUTE('Üzleti adatok'!$B$3))</f>
        <v>300</v>
      </c>
      <c r="B518">
        <f ca="1">Vásárlás!B518</f>
        <v>4</v>
      </c>
      <c r="C518" t="str">
        <f ca="1">Vásárlás!C518</f>
        <v>Túrós</v>
      </c>
      <c r="D518">
        <f t="array" aca="1" ref="D518" ca="1">INDEX(Palacsinták!$C$2:$C$1000,MATCH(Segéd!C518,Palacsinták!$A$2:$A$1000,0))-((SUM(IF($C$2:C518=C518,$B$2:B518,0))-B518))</f>
        <v>-563</v>
      </c>
      <c r="E518">
        <f ca="1">IF(Segéd!D518&gt;Vásárlás!B518,Vásárlás!B518,MAX(Segéd!D518,0))</f>
        <v>0</v>
      </c>
      <c r="F518" s="2">
        <f ca="1">+(Segéd!E518*'Üzleti adatok'!$B$5)</f>
        <v>0</v>
      </c>
      <c r="G518" s="2">
        <f ca="1">Vásárlás!A519-Vásárlás!A518</f>
        <v>2.2453703703704253E-3</v>
      </c>
      <c r="H518" s="2">
        <f t="shared" ca="1" si="16"/>
        <v>0</v>
      </c>
      <c r="I518" t="b">
        <f t="shared" ca="1" si="17"/>
        <v>0</v>
      </c>
      <c r="M518">
        <f>Palacsinták!A518</f>
        <v>0</v>
      </c>
      <c r="N518" t="str">
        <f t="array" ref="N518">IF(M518&lt;&gt;0,MAX(IF(Vásárlás!$C$2:$C$1000=M518,IF(ROW(Vásárlás!$C$2:$C$1000)&lt;=$K$3,IF(Vásárlás!$D$2:$D$1000&gt;0,ROW(Vásárlás!$C$2:$C$1000),0),0))),"")</f>
        <v/>
      </c>
    </row>
    <row r="519" spans="1:14" x14ac:dyDescent="0.25">
      <c r="A519">
        <f ca="1">RANDBETWEEN(1,60*MINUTE('Üzleti adatok'!$B$3))</f>
        <v>194</v>
      </c>
      <c r="B519">
        <f ca="1">Vásárlás!B519</f>
        <v>4</v>
      </c>
      <c r="C519" t="str">
        <f ca="1">Vásárlás!C519</f>
        <v>Túrós</v>
      </c>
      <c r="D519">
        <f t="array" aca="1" ref="D519" ca="1">INDEX(Palacsinták!$C$2:$C$1000,MATCH(Segéd!C519,Palacsinták!$A$2:$A$1000,0))-((SUM(IF($C$2:C519=C519,$B$2:B519,0))-B519))</f>
        <v>-567</v>
      </c>
      <c r="E519">
        <f ca="1">IF(Segéd!D519&gt;Vásárlás!B519,Vásárlás!B519,MAX(Segéd!D519,0))</f>
        <v>0</v>
      </c>
      <c r="F519" s="2">
        <f ca="1">+(Segéd!E519*'Üzleti adatok'!$B$5)</f>
        <v>0</v>
      </c>
      <c r="G519" s="2">
        <f ca="1">Vásárlás!A520-Vásárlás!A519</f>
        <v>2.2106481481480866E-3</v>
      </c>
      <c r="H519" s="2">
        <f t="shared" ca="1" si="16"/>
        <v>0</v>
      </c>
      <c r="I519" t="b">
        <f t="shared" ca="1" si="17"/>
        <v>0</v>
      </c>
      <c r="M519">
        <f>Palacsinták!A519</f>
        <v>0</v>
      </c>
      <c r="N519" t="str">
        <f t="array" ref="N519">IF(M519&lt;&gt;0,MAX(IF(Vásárlás!$C$2:$C$1000=M519,IF(ROW(Vásárlás!$C$2:$C$1000)&lt;=$K$3,IF(Vásárlás!$D$2:$D$1000&gt;0,ROW(Vásárlás!$C$2:$C$1000),0),0))),"")</f>
        <v/>
      </c>
    </row>
    <row r="520" spans="1:14" x14ac:dyDescent="0.25">
      <c r="A520">
        <f ca="1">RANDBETWEEN(1,60*MINUTE('Üzleti adatok'!$B$3))</f>
        <v>191</v>
      </c>
      <c r="B520">
        <f ca="1">Vásárlás!B520</f>
        <v>3</v>
      </c>
      <c r="C520" t="str">
        <f ca="1">Vásárlás!C520</f>
        <v>Nutellás</v>
      </c>
      <c r="D520">
        <f t="array" aca="1" ref="D520" ca="1">INDEX(Palacsinták!$C$2:$C$1000,MATCH(Segéd!C520,Palacsinták!$A$2:$A$1000,0))-((SUM(IF($C$2:C520=C520,$B$2:B520,0))-B520))</f>
        <v>-475</v>
      </c>
      <c r="E520">
        <f ca="1">IF(Segéd!D520&gt;Vásárlás!B520,Vásárlás!B520,MAX(Segéd!D520,0))</f>
        <v>0</v>
      </c>
      <c r="F520" s="2">
        <f ca="1">+(Segéd!E520*'Üzleti adatok'!$B$5)</f>
        <v>0</v>
      </c>
      <c r="G520" s="2">
        <f ca="1">Vásárlás!A521-Vásárlás!A520</f>
        <v>3.1250000000000444E-3</v>
      </c>
      <c r="H520" s="2">
        <f t="shared" ca="1" si="16"/>
        <v>0</v>
      </c>
      <c r="I520" t="b">
        <f t="shared" ca="1" si="17"/>
        <v>0</v>
      </c>
      <c r="M520">
        <f>Palacsinták!A520</f>
        <v>0</v>
      </c>
      <c r="N520" t="str">
        <f t="array" ref="N520">IF(M520&lt;&gt;0,MAX(IF(Vásárlás!$C$2:$C$1000=M520,IF(ROW(Vásárlás!$C$2:$C$1000)&lt;=$K$3,IF(Vásárlás!$D$2:$D$1000&gt;0,ROW(Vásárlás!$C$2:$C$1000),0),0))),"")</f>
        <v/>
      </c>
    </row>
    <row r="521" spans="1:14" x14ac:dyDescent="0.25">
      <c r="A521">
        <f ca="1">RANDBETWEEN(1,60*MINUTE('Üzleti adatok'!$B$3))</f>
        <v>270</v>
      </c>
      <c r="B521">
        <f ca="1">Vásárlás!B521</f>
        <v>4</v>
      </c>
      <c r="C521" t="str">
        <f ca="1">Vásárlás!C521</f>
        <v>Túrós</v>
      </c>
      <c r="D521">
        <f t="array" aca="1" ref="D521" ca="1">INDEX(Palacsinták!$C$2:$C$1000,MATCH(Segéd!C521,Palacsinták!$A$2:$A$1000,0))-((SUM(IF($C$2:C521=C521,$B$2:B521,0))-B521))</f>
        <v>-571</v>
      </c>
      <c r="E521">
        <f ca="1">IF(Segéd!D521&gt;Vásárlás!B521,Vásárlás!B521,MAX(Segéd!D521,0))</f>
        <v>0</v>
      </c>
      <c r="F521" s="2">
        <f ca="1">+(Segéd!E521*'Üzleti adatok'!$B$5)</f>
        <v>0</v>
      </c>
      <c r="G521" s="2">
        <f ca="1">Vásárlás!A522-Vásárlás!A521</f>
        <v>1.5624999999999112E-3</v>
      </c>
      <c r="H521" s="2">
        <f t="shared" ca="1" si="16"/>
        <v>0</v>
      </c>
      <c r="I521" t="b">
        <f t="shared" ca="1" si="17"/>
        <v>0</v>
      </c>
      <c r="M521">
        <f>Palacsinták!A521</f>
        <v>0</v>
      </c>
      <c r="N521" t="str">
        <f t="array" ref="N521">IF(M521&lt;&gt;0,MAX(IF(Vásárlás!$C$2:$C$1000=M521,IF(ROW(Vásárlás!$C$2:$C$1000)&lt;=$K$3,IF(Vásárlás!$D$2:$D$1000&gt;0,ROW(Vásárlás!$C$2:$C$1000),0),0))),"")</f>
        <v/>
      </c>
    </row>
    <row r="522" spans="1:14" x14ac:dyDescent="0.25">
      <c r="A522">
        <f ca="1">RANDBETWEEN(1,60*MINUTE('Üzleti adatok'!$B$3))</f>
        <v>135</v>
      </c>
      <c r="B522">
        <f ca="1">Vásárlás!B522</f>
        <v>2</v>
      </c>
      <c r="C522" t="str">
        <f ca="1">Vásárlás!C522</f>
        <v>Túrós</v>
      </c>
      <c r="D522">
        <f t="array" aca="1" ref="D522" ca="1">INDEX(Palacsinták!$C$2:$C$1000,MATCH(Segéd!C522,Palacsinták!$A$2:$A$1000,0))-((SUM(IF($C$2:C522=C522,$B$2:B522,0))-B522))</f>
        <v>-575</v>
      </c>
      <c r="E522">
        <f ca="1">IF(Segéd!D522&gt;Vásárlás!B522,Vásárlás!B522,MAX(Segéd!D522,0))</f>
        <v>0</v>
      </c>
      <c r="F522" s="2">
        <f ca="1">+(Segéd!E522*'Üzleti adatok'!$B$5)</f>
        <v>0</v>
      </c>
      <c r="G522" s="2">
        <f ca="1">Vásárlás!A523-Vásárlás!A522</f>
        <v>2.5810185185184409E-3</v>
      </c>
      <c r="H522" s="2">
        <f t="shared" ca="1" si="16"/>
        <v>0</v>
      </c>
      <c r="I522" t="b">
        <f t="shared" ca="1" si="17"/>
        <v>0</v>
      </c>
      <c r="M522">
        <f>Palacsinták!A522</f>
        <v>0</v>
      </c>
      <c r="N522" t="str">
        <f t="array" ref="N522">IF(M522&lt;&gt;0,MAX(IF(Vásárlás!$C$2:$C$1000=M522,IF(ROW(Vásárlás!$C$2:$C$1000)&lt;=$K$3,IF(Vásárlás!$D$2:$D$1000&gt;0,ROW(Vásárlás!$C$2:$C$1000),0),0))),"")</f>
        <v/>
      </c>
    </row>
    <row r="523" spans="1:14" x14ac:dyDescent="0.25">
      <c r="A523">
        <f ca="1">RANDBETWEEN(1,60*MINUTE('Üzleti adatok'!$B$3))</f>
        <v>223</v>
      </c>
      <c r="B523">
        <f ca="1">Vásárlás!B523</f>
        <v>1</v>
      </c>
      <c r="C523" t="str">
        <f ca="1">Vásárlás!C523</f>
        <v>Túrós</v>
      </c>
      <c r="D523">
        <f t="array" aca="1" ref="D523" ca="1">INDEX(Palacsinták!$C$2:$C$1000,MATCH(Segéd!C523,Palacsinták!$A$2:$A$1000,0))-((SUM(IF($C$2:C523=C523,$B$2:B523,0))-B523))</f>
        <v>-577</v>
      </c>
      <c r="E523">
        <f ca="1">IF(Segéd!D523&gt;Vásárlás!B523,Vásárlás!B523,MAX(Segéd!D523,0))</f>
        <v>0</v>
      </c>
      <c r="F523" s="2">
        <f ca="1">+(Segéd!E523*'Üzleti adatok'!$B$5)</f>
        <v>0</v>
      </c>
      <c r="G523" s="2">
        <f ca="1">Vásárlás!A524-Vásárlás!A523</f>
        <v>3.4374999999999822E-3</v>
      </c>
      <c r="H523" s="2">
        <f t="shared" ca="1" si="16"/>
        <v>0</v>
      </c>
      <c r="I523" t="b">
        <f t="shared" ca="1" si="17"/>
        <v>0</v>
      </c>
      <c r="M523">
        <f>Palacsinták!A523</f>
        <v>0</v>
      </c>
      <c r="N523" t="str">
        <f t="array" ref="N523">IF(M523&lt;&gt;0,MAX(IF(Vásárlás!$C$2:$C$1000=M523,IF(ROW(Vásárlás!$C$2:$C$1000)&lt;=$K$3,IF(Vásárlás!$D$2:$D$1000&gt;0,ROW(Vásárlás!$C$2:$C$1000),0),0))),"")</f>
        <v/>
      </c>
    </row>
    <row r="524" spans="1:14" x14ac:dyDescent="0.25">
      <c r="A524">
        <f ca="1">RANDBETWEEN(1,60*MINUTE('Üzleti adatok'!$B$3))</f>
        <v>297</v>
      </c>
      <c r="B524">
        <f ca="1">Vásárlás!B524</f>
        <v>2</v>
      </c>
      <c r="C524" t="str">
        <f ca="1">Vásárlás!C524</f>
        <v>Nutellás</v>
      </c>
      <c r="D524">
        <f t="array" aca="1" ref="D524" ca="1">INDEX(Palacsinták!$C$2:$C$1000,MATCH(Segéd!C524,Palacsinták!$A$2:$A$1000,0))-((SUM(IF($C$2:C524=C524,$B$2:B524,0))-B524))</f>
        <v>-478</v>
      </c>
      <c r="E524">
        <f ca="1">IF(Segéd!D524&gt;Vásárlás!B524,Vásárlás!B524,MAX(Segéd!D524,0))</f>
        <v>0</v>
      </c>
      <c r="F524" s="2">
        <f ca="1">+(Segéd!E524*'Üzleti adatok'!$B$5)</f>
        <v>0</v>
      </c>
      <c r="G524" s="2">
        <f ca="1">Vásárlás!A525-Vásárlás!A524</f>
        <v>1.9444444444445264E-3</v>
      </c>
      <c r="H524" s="2">
        <f t="shared" ca="1" si="16"/>
        <v>0</v>
      </c>
      <c r="I524" t="b">
        <f t="shared" ca="1" si="17"/>
        <v>0</v>
      </c>
      <c r="M524">
        <f>Palacsinták!A524</f>
        <v>0</v>
      </c>
      <c r="N524" t="str">
        <f t="array" ref="N524">IF(M524&lt;&gt;0,MAX(IF(Vásárlás!$C$2:$C$1000=M524,IF(ROW(Vásárlás!$C$2:$C$1000)&lt;=$K$3,IF(Vásárlás!$D$2:$D$1000&gt;0,ROW(Vásárlás!$C$2:$C$1000),0),0))),"")</f>
        <v/>
      </c>
    </row>
    <row r="525" spans="1:14" x14ac:dyDescent="0.25">
      <c r="A525">
        <f ca="1">RANDBETWEEN(1,60*MINUTE('Üzleti adatok'!$B$3))</f>
        <v>168</v>
      </c>
      <c r="B525">
        <f ca="1">Vásárlás!B525</f>
        <v>2</v>
      </c>
      <c r="C525" t="str">
        <f ca="1">Vásárlás!C525</f>
        <v>Túrós</v>
      </c>
      <c r="D525">
        <f t="array" aca="1" ref="D525" ca="1">INDEX(Palacsinták!$C$2:$C$1000,MATCH(Segéd!C525,Palacsinták!$A$2:$A$1000,0))-((SUM(IF($C$2:C525=C525,$B$2:B525,0))-B525))</f>
        <v>-578</v>
      </c>
      <c r="E525">
        <f ca="1">IF(Segéd!D525&gt;Vásárlás!B525,Vásárlás!B525,MAX(Segéd!D525,0))</f>
        <v>0</v>
      </c>
      <c r="F525" s="2">
        <f ca="1">+(Segéd!E525*'Üzleti adatok'!$B$5)</f>
        <v>0</v>
      </c>
      <c r="G525" s="2">
        <f ca="1">Vásárlás!A526-Vásárlás!A525</f>
        <v>1.6435185185186274E-3</v>
      </c>
      <c r="H525" s="2">
        <f t="shared" ca="1" si="16"/>
        <v>0</v>
      </c>
      <c r="I525" t="b">
        <f t="shared" ca="1" si="17"/>
        <v>0</v>
      </c>
      <c r="M525">
        <f>Palacsinták!A525</f>
        <v>0</v>
      </c>
      <c r="N525" t="str">
        <f t="array" ref="N525">IF(M525&lt;&gt;0,MAX(IF(Vásárlás!$C$2:$C$1000=M525,IF(ROW(Vásárlás!$C$2:$C$1000)&lt;=$K$3,IF(Vásárlás!$D$2:$D$1000&gt;0,ROW(Vásárlás!$C$2:$C$1000),0),0))),"")</f>
        <v/>
      </c>
    </row>
    <row r="526" spans="1:14" x14ac:dyDescent="0.25">
      <c r="A526">
        <f ca="1">RANDBETWEEN(1,60*MINUTE('Üzleti adatok'!$B$3))</f>
        <v>142</v>
      </c>
      <c r="B526">
        <f ca="1">Vásárlás!B526</f>
        <v>5</v>
      </c>
      <c r="C526" t="str">
        <f ca="1">Vásárlás!C526</f>
        <v>Túrós</v>
      </c>
      <c r="D526">
        <f t="array" aca="1" ref="D526" ca="1">INDEX(Palacsinták!$C$2:$C$1000,MATCH(Segéd!C526,Palacsinták!$A$2:$A$1000,0))-((SUM(IF($C$2:C526=C526,$B$2:B526,0))-B526))</f>
        <v>-580</v>
      </c>
      <c r="E526">
        <f ca="1">IF(Segéd!D526&gt;Vásárlás!B526,Vásárlás!B526,MAX(Segéd!D526,0))</f>
        <v>0</v>
      </c>
      <c r="F526" s="2">
        <f ca="1">+(Segéd!E526*'Üzleti adatok'!$B$5)</f>
        <v>0</v>
      </c>
      <c r="G526" s="2">
        <f ca="1">Vásárlás!A527-Vásárlás!A526</f>
        <v>3.1481481481481222E-3</v>
      </c>
      <c r="H526" s="2">
        <f t="shared" ca="1" si="16"/>
        <v>0</v>
      </c>
      <c r="I526" t="b">
        <f t="shared" ca="1" si="17"/>
        <v>0</v>
      </c>
      <c r="M526">
        <f>Palacsinták!A526</f>
        <v>0</v>
      </c>
      <c r="N526" t="str">
        <f t="array" ref="N526">IF(M526&lt;&gt;0,MAX(IF(Vásárlás!$C$2:$C$1000=M526,IF(ROW(Vásárlás!$C$2:$C$1000)&lt;=$K$3,IF(Vásárlás!$D$2:$D$1000&gt;0,ROW(Vásárlás!$C$2:$C$1000),0),0))),"")</f>
        <v/>
      </c>
    </row>
    <row r="527" spans="1:14" x14ac:dyDescent="0.25">
      <c r="A527">
        <f ca="1">RANDBETWEEN(1,60*MINUTE('Üzleti adatok'!$B$3))</f>
        <v>272</v>
      </c>
      <c r="B527">
        <f ca="1">Vásárlás!B527</f>
        <v>2</v>
      </c>
      <c r="C527" t="str">
        <f ca="1">Vásárlás!C527</f>
        <v>Nutellás</v>
      </c>
      <c r="D527">
        <f t="array" aca="1" ref="D527" ca="1">INDEX(Palacsinták!$C$2:$C$1000,MATCH(Segéd!C527,Palacsinták!$A$2:$A$1000,0))-((SUM(IF($C$2:C527=C527,$B$2:B527,0))-B527))</f>
        <v>-480</v>
      </c>
      <c r="E527">
        <f ca="1">IF(Segéd!D527&gt;Vásárlás!B527,Vásárlás!B527,MAX(Segéd!D527,0))</f>
        <v>0</v>
      </c>
      <c r="F527" s="2">
        <f ca="1">+(Segéd!E527*'Üzleti adatok'!$B$5)</f>
        <v>0</v>
      </c>
      <c r="G527" s="2">
        <f ca="1">Vásárlás!A528-Vásárlás!A527</f>
        <v>1.3194444444444287E-3</v>
      </c>
      <c r="H527" s="2">
        <f t="shared" ca="1" si="16"/>
        <v>0</v>
      </c>
      <c r="I527" t="b">
        <f t="shared" ca="1" si="17"/>
        <v>0</v>
      </c>
      <c r="M527">
        <f>Palacsinták!A527</f>
        <v>0</v>
      </c>
      <c r="N527" t="str">
        <f t="array" ref="N527">IF(M527&lt;&gt;0,MAX(IF(Vásárlás!$C$2:$C$1000=M527,IF(ROW(Vásárlás!$C$2:$C$1000)&lt;=$K$3,IF(Vásárlás!$D$2:$D$1000&gt;0,ROW(Vásárlás!$C$2:$C$1000),0),0))),"")</f>
        <v/>
      </c>
    </row>
    <row r="528" spans="1:14" x14ac:dyDescent="0.25">
      <c r="A528">
        <f ca="1">RANDBETWEEN(1,60*MINUTE('Üzleti adatok'!$B$3))</f>
        <v>114</v>
      </c>
      <c r="B528">
        <f ca="1">Vásárlás!B528</f>
        <v>5</v>
      </c>
      <c r="C528" t="str">
        <f ca="1">Vásárlás!C528</f>
        <v>Túrós</v>
      </c>
      <c r="D528">
        <f t="array" aca="1" ref="D528" ca="1">INDEX(Palacsinták!$C$2:$C$1000,MATCH(Segéd!C528,Palacsinták!$A$2:$A$1000,0))-((SUM(IF($C$2:C528=C528,$B$2:B528,0))-B528))</f>
        <v>-585</v>
      </c>
      <c r="E528">
        <f ca="1">IF(Segéd!D528&gt;Vásárlás!B528,Vásárlás!B528,MAX(Segéd!D528,0))</f>
        <v>0</v>
      </c>
      <c r="F528" s="2">
        <f ca="1">+(Segéd!E528*'Üzleti adatok'!$B$5)</f>
        <v>0</v>
      </c>
      <c r="G528" s="2">
        <f ca="1">Vásárlás!A529-Vásárlás!A528</f>
        <v>6.250000000000977E-4</v>
      </c>
      <c r="H528" s="2">
        <f t="shared" ca="1" si="16"/>
        <v>0</v>
      </c>
      <c r="I528" t="b">
        <f t="shared" ca="1" si="17"/>
        <v>0</v>
      </c>
      <c r="M528">
        <f>Palacsinták!A528</f>
        <v>0</v>
      </c>
      <c r="N528" t="str">
        <f t="array" ref="N528">IF(M528&lt;&gt;0,MAX(IF(Vásárlás!$C$2:$C$1000=M528,IF(ROW(Vásárlás!$C$2:$C$1000)&lt;=$K$3,IF(Vásárlás!$D$2:$D$1000&gt;0,ROW(Vásárlás!$C$2:$C$1000),0),0))),"")</f>
        <v/>
      </c>
    </row>
    <row r="529" spans="1:14" x14ac:dyDescent="0.25">
      <c r="A529">
        <f ca="1">RANDBETWEEN(1,60*MINUTE('Üzleti adatok'!$B$3))</f>
        <v>54</v>
      </c>
      <c r="B529">
        <f ca="1">Vásárlás!B529</f>
        <v>5</v>
      </c>
      <c r="C529" t="str">
        <f ca="1">Vásárlás!C529</f>
        <v>Nutellás</v>
      </c>
      <c r="D529">
        <f t="array" aca="1" ref="D529" ca="1">INDEX(Palacsinták!$C$2:$C$1000,MATCH(Segéd!C529,Palacsinták!$A$2:$A$1000,0))-((SUM(IF($C$2:C529=C529,$B$2:B529,0))-B529))</f>
        <v>-482</v>
      </c>
      <c r="E529">
        <f ca="1">IF(Segéd!D529&gt;Vásárlás!B529,Vásárlás!B529,MAX(Segéd!D529,0))</f>
        <v>0</v>
      </c>
      <c r="F529" s="2">
        <f ca="1">+(Segéd!E529*'Üzleti adatok'!$B$5)</f>
        <v>0</v>
      </c>
      <c r="G529" s="2">
        <f ca="1">Vásárlás!A530-Vásárlás!A529</f>
        <v>1.9560185185185652E-3</v>
      </c>
      <c r="H529" s="2">
        <f t="shared" ca="1" si="16"/>
        <v>0</v>
      </c>
      <c r="I529" t="b">
        <f t="shared" ca="1" si="17"/>
        <v>0</v>
      </c>
      <c r="M529">
        <f>Palacsinták!A529</f>
        <v>0</v>
      </c>
      <c r="N529" t="str">
        <f t="array" ref="N529">IF(M529&lt;&gt;0,MAX(IF(Vásárlás!$C$2:$C$1000=M529,IF(ROW(Vásárlás!$C$2:$C$1000)&lt;=$K$3,IF(Vásárlás!$D$2:$D$1000&gt;0,ROW(Vásárlás!$C$2:$C$1000),0),0))),"")</f>
        <v/>
      </c>
    </row>
    <row r="530" spans="1:14" x14ac:dyDescent="0.25">
      <c r="A530">
        <f ca="1">RANDBETWEEN(1,60*MINUTE('Üzleti adatok'!$B$3))</f>
        <v>169</v>
      </c>
      <c r="B530">
        <f ca="1">Vásárlás!B530</f>
        <v>5</v>
      </c>
      <c r="C530" t="str">
        <f ca="1">Vásárlás!C530</f>
        <v>Túrós</v>
      </c>
      <c r="D530">
        <f t="array" aca="1" ref="D530" ca="1">INDEX(Palacsinták!$C$2:$C$1000,MATCH(Segéd!C530,Palacsinták!$A$2:$A$1000,0))-((SUM(IF($C$2:C530=C530,$B$2:B530,0))-B530))</f>
        <v>-590</v>
      </c>
      <c r="E530">
        <f ca="1">IF(Segéd!D530&gt;Vásárlás!B530,Vásárlás!B530,MAX(Segéd!D530,0))</f>
        <v>0</v>
      </c>
      <c r="F530" s="2">
        <f ca="1">+(Segéd!E530*'Üzleti adatok'!$B$5)</f>
        <v>0</v>
      </c>
      <c r="G530" s="2">
        <f ca="1">Vásárlás!A531-Vásárlás!A530</f>
        <v>2.777777777778212E-4</v>
      </c>
      <c r="H530" s="2">
        <f t="shared" ca="1" si="16"/>
        <v>0</v>
      </c>
      <c r="I530" t="b">
        <f t="shared" ca="1" si="17"/>
        <v>0</v>
      </c>
      <c r="M530">
        <f>Palacsinták!A530</f>
        <v>0</v>
      </c>
      <c r="N530" t="str">
        <f t="array" ref="N530">IF(M530&lt;&gt;0,MAX(IF(Vásárlás!$C$2:$C$1000=M530,IF(ROW(Vásárlás!$C$2:$C$1000)&lt;=$K$3,IF(Vásárlás!$D$2:$D$1000&gt;0,ROW(Vásárlás!$C$2:$C$1000),0),0))),"")</f>
        <v/>
      </c>
    </row>
    <row r="531" spans="1:14" x14ac:dyDescent="0.25">
      <c r="A531">
        <f ca="1">RANDBETWEEN(1,60*MINUTE('Üzleti adatok'!$B$3))</f>
        <v>24</v>
      </c>
      <c r="B531">
        <f ca="1">Vásárlás!B531</f>
        <v>3</v>
      </c>
      <c r="C531" t="str">
        <f ca="1">Vásárlás!C531</f>
        <v>Túrós</v>
      </c>
      <c r="D531">
        <f t="array" aca="1" ref="D531" ca="1">INDEX(Palacsinták!$C$2:$C$1000,MATCH(Segéd!C531,Palacsinták!$A$2:$A$1000,0))-((SUM(IF($C$2:C531=C531,$B$2:B531,0))-B531))</f>
        <v>-595</v>
      </c>
      <c r="E531">
        <f ca="1">IF(Segéd!D531&gt;Vásárlás!B531,Vásárlás!B531,MAX(Segéd!D531,0))</f>
        <v>0</v>
      </c>
      <c r="F531" s="2">
        <f ca="1">+(Segéd!E531*'Üzleti adatok'!$B$5)</f>
        <v>0</v>
      </c>
      <c r="G531" s="2">
        <f ca="1">Vásárlás!A532-Vásárlás!A531</f>
        <v>2.9861111111111338E-3</v>
      </c>
      <c r="H531" s="2">
        <f t="shared" ca="1" si="16"/>
        <v>0</v>
      </c>
      <c r="I531" t="b">
        <f t="shared" ca="1" si="17"/>
        <v>0</v>
      </c>
      <c r="M531">
        <f>Palacsinták!A531</f>
        <v>0</v>
      </c>
      <c r="N531" t="str">
        <f t="array" ref="N531">IF(M531&lt;&gt;0,MAX(IF(Vásárlás!$C$2:$C$1000=M531,IF(ROW(Vásárlás!$C$2:$C$1000)&lt;=$K$3,IF(Vásárlás!$D$2:$D$1000&gt;0,ROW(Vásárlás!$C$2:$C$1000),0),0))),"")</f>
        <v/>
      </c>
    </row>
    <row r="532" spans="1:14" x14ac:dyDescent="0.25">
      <c r="A532">
        <f ca="1">RANDBETWEEN(1,60*MINUTE('Üzleti adatok'!$B$3))</f>
        <v>258</v>
      </c>
      <c r="B532">
        <f ca="1">Vásárlás!B532</f>
        <v>4</v>
      </c>
      <c r="C532" t="str">
        <f ca="1">Vásárlás!C532</f>
        <v>Nutellás</v>
      </c>
      <c r="D532">
        <f t="array" aca="1" ref="D532" ca="1">INDEX(Palacsinták!$C$2:$C$1000,MATCH(Segéd!C532,Palacsinták!$A$2:$A$1000,0))-((SUM(IF($C$2:C532=C532,$B$2:B532,0))-B532))</f>
        <v>-487</v>
      </c>
      <c r="E532">
        <f ca="1">IF(Segéd!D532&gt;Vásárlás!B532,Vásárlás!B532,MAX(Segéd!D532,0))</f>
        <v>0</v>
      </c>
      <c r="F532" s="2">
        <f ca="1">+(Segéd!E532*'Üzleti adatok'!$B$5)</f>
        <v>0</v>
      </c>
      <c r="G532" s="2">
        <f ca="1">Vásárlás!A533-Vásárlás!A532</f>
        <v>1.7592592592592382E-3</v>
      </c>
      <c r="H532" s="2">
        <f t="shared" ca="1" si="16"/>
        <v>0</v>
      </c>
      <c r="I532" t="b">
        <f t="shared" ca="1" si="17"/>
        <v>0</v>
      </c>
      <c r="M532">
        <f>Palacsinták!A532</f>
        <v>0</v>
      </c>
      <c r="N532" t="str">
        <f t="array" ref="N532">IF(M532&lt;&gt;0,MAX(IF(Vásárlás!$C$2:$C$1000=M532,IF(ROW(Vásárlás!$C$2:$C$1000)&lt;=$K$3,IF(Vásárlás!$D$2:$D$1000&gt;0,ROW(Vásárlás!$C$2:$C$1000),0),0))),"")</f>
        <v/>
      </c>
    </row>
    <row r="533" spans="1:14" x14ac:dyDescent="0.25">
      <c r="A533">
        <f ca="1">RANDBETWEEN(1,60*MINUTE('Üzleti adatok'!$B$3))</f>
        <v>152</v>
      </c>
      <c r="B533">
        <f ca="1">Vásárlás!B533</f>
        <v>5</v>
      </c>
      <c r="C533" t="str">
        <f ca="1">Vásárlás!C533</f>
        <v>Nutellás</v>
      </c>
      <c r="D533">
        <f t="array" aca="1" ref="D533" ca="1">INDEX(Palacsinták!$C$2:$C$1000,MATCH(Segéd!C533,Palacsinták!$A$2:$A$1000,0))-((SUM(IF($C$2:C533=C533,$B$2:B533,0))-B533))</f>
        <v>-491</v>
      </c>
      <c r="E533">
        <f ca="1">IF(Segéd!D533&gt;Vásárlás!B533,Vásárlás!B533,MAX(Segéd!D533,0))</f>
        <v>0</v>
      </c>
      <c r="F533" s="2">
        <f ca="1">+(Segéd!E533*'Üzleti adatok'!$B$5)</f>
        <v>0</v>
      </c>
      <c r="G533" s="2">
        <f ca="1">Vásárlás!A534-Vásárlás!A533</f>
        <v>3.4490740740740211E-3</v>
      </c>
      <c r="H533" s="2">
        <f t="shared" ca="1" si="16"/>
        <v>0</v>
      </c>
      <c r="I533" t="b">
        <f t="shared" ca="1" si="17"/>
        <v>0</v>
      </c>
      <c r="M533">
        <f>Palacsinták!A533</f>
        <v>0</v>
      </c>
      <c r="N533" t="str">
        <f t="array" ref="N533">IF(M533&lt;&gt;0,MAX(IF(Vásárlás!$C$2:$C$1000=M533,IF(ROW(Vásárlás!$C$2:$C$1000)&lt;=$K$3,IF(Vásárlás!$D$2:$D$1000&gt;0,ROW(Vásárlás!$C$2:$C$1000),0),0))),"")</f>
        <v/>
      </c>
    </row>
    <row r="534" spans="1:14" x14ac:dyDescent="0.25">
      <c r="A534">
        <f ca="1">RANDBETWEEN(1,60*MINUTE('Üzleti adatok'!$B$3))</f>
        <v>298</v>
      </c>
      <c r="B534">
        <f ca="1">Vásárlás!B534</f>
        <v>3</v>
      </c>
      <c r="C534" t="str">
        <f ca="1">Vásárlás!C534</f>
        <v>Nutellás</v>
      </c>
      <c r="D534">
        <f t="array" aca="1" ref="D534" ca="1">INDEX(Palacsinták!$C$2:$C$1000,MATCH(Segéd!C534,Palacsinták!$A$2:$A$1000,0))-((SUM(IF($C$2:C534=C534,$B$2:B534,0))-B534))</f>
        <v>-496</v>
      </c>
      <c r="E534">
        <f ca="1">IF(Segéd!D534&gt;Vásárlás!B534,Vásárlás!B534,MAX(Segéd!D534,0))</f>
        <v>0</v>
      </c>
      <c r="F534" s="2">
        <f ca="1">+(Segéd!E534*'Üzleti adatok'!$B$5)</f>
        <v>0</v>
      </c>
      <c r="G534" s="2">
        <f ca="1">Vásárlás!A535-Vásárlás!A534</f>
        <v>2.0138888888889817E-3</v>
      </c>
      <c r="H534" s="2">
        <f t="shared" ca="1" si="16"/>
        <v>0</v>
      </c>
      <c r="I534" t="b">
        <f t="shared" ca="1" si="17"/>
        <v>0</v>
      </c>
      <c r="M534">
        <f>Palacsinták!A534</f>
        <v>0</v>
      </c>
      <c r="N534" t="str">
        <f t="array" ref="N534">IF(M534&lt;&gt;0,MAX(IF(Vásárlás!$C$2:$C$1000=M534,IF(ROW(Vásárlás!$C$2:$C$1000)&lt;=$K$3,IF(Vásárlás!$D$2:$D$1000&gt;0,ROW(Vásárlás!$C$2:$C$1000),0),0))),"")</f>
        <v/>
      </c>
    </row>
    <row r="535" spans="1:14" x14ac:dyDescent="0.25">
      <c r="A535">
        <f ca="1">RANDBETWEEN(1,60*MINUTE('Üzleti adatok'!$B$3))</f>
        <v>174</v>
      </c>
      <c r="B535">
        <f ca="1">Vásárlás!B535</f>
        <v>1</v>
      </c>
      <c r="C535" t="str">
        <f ca="1">Vásárlás!C535</f>
        <v>Nutellás</v>
      </c>
      <c r="D535">
        <f t="array" aca="1" ref="D535" ca="1">INDEX(Palacsinták!$C$2:$C$1000,MATCH(Segéd!C535,Palacsinták!$A$2:$A$1000,0))-((SUM(IF($C$2:C535=C535,$B$2:B535,0))-B535))</f>
        <v>-499</v>
      </c>
      <c r="E535">
        <f ca="1">IF(Segéd!D535&gt;Vásárlás!B535,Vásárlás!B535,MAX(Segéd!D535,0))</f>
        <v>0</v>
      </c>
      <c r="F535" s="2">
        <f ca="1">+(Segéd!E535*'Üzleti adatok'!$B$5)</f>
        <v>0</v>
      </c>
      <c r="G535" s="2">
        <f ca="1">Vásárlás!A536-Vásárlás!A535</f>
        <v>1.0416666666666075E-3</v>
      </c>
      <c r="H535" s="2">
        <f t="shared" ca="1" si="16"/>
        <v>0</v>
      </c>
      <c r="I535" t="b">
        <f t="shared" ca="1" si="17"/>
        <v>0</v>
      </c>
      <c r="M535">
        <f>Palacsinták!A535</f>
        <v>0</v>
      </c>
      <c r="N535" t="str">
        <f t="array" ref="N535">IF(M535&lt;&gt;0,MAX(IF(Vásárlás!$C$2:$C$1000=M535,IF(ROW(Vásárlás!$C$2:$C$1000)&lt;=$K$3,IF(Vásárlás!$D$2:$D$1000&gt;0,ROW(Vásárlás!$C$2:$C$1000),0),0))),"")</f>
        <v/>
      </c>
    </row>
    <row r="536" spans="1:14" x14ac:dyDescent="0.25">
      <c r="A536">
        <f ca="1">RANDBETWEEN(1,60*MINUTE('Üzleti adatok'!$B$3))</f>
        <v>90</v>
      </c>
      <c r="B536">
        <f ca="1">Vásárlás!B536</f>
        <v>4</v>
      </c>
      <c r="C536" t="str">
        <f ca="1">Vásárlás!C536</f>
        <v>Lekváros</v>
      </c>
      <c r="D536">
        <f t="array" aca="1" ref="D536" ca="1">INDEX(Palacsinták!$C$2:$C$1000,MATCH(Segéd!C536,Palacsinták!$A$2:$A$1000,0))-((SUM(IF($C$2:C536=C536,$B$2:B536,0))-B536))</f>
        <v>-363</v>
      </c>
      <c r="E536">
        <f ca="1">IF(Segéd!D536&gt;Vásárlás!B536,Vásárlás!B536,MAX(Segéd!D536,0))</f>
        <v>0</v>
      </c>
      <c r="F536" s="2">
        <f ca="1">+(Segéd!E536*'Üzleti adatok'!$B$5)</f>
        <v>0</v>
      </c>
      <c r="G536" s="2">
        <f ca="1">Vásárlás!A537-Vásárlás!A536</f>
        <v>2.6041666666667407E-3</v>
      </c>
      <c r="H536" s="2">
        <f t="shared" ca="1" si="16"/>
        <v>0</v>
      </c>
      <c r="I536" t="b">
        <f t="shared" ca="1" si="17"/>
        <v>0</v>
      </c>
      <c r="M536">
        <f>Palacsinták!A536</f>
        <v>0</v>
      </c>
      <c r="N536" t="str">
        <f t="array" ref="N536">IF(M536&lt;&gt;0,MAX(IF(Vásárlás!$C$2:$C$1000=M536,IF(ROW(Vásárlás!$C$2:$C$1000)&lt;=$K$3,IF(Vásárlás!$D$2:$D$1000&gt;0,ROW(Vásárlás!$C$2:$C$1000),0),0))),"")</f>
        <v/>
      </c>
    </row>
    <row r="537" spans="1:14" x14ac:dyDescent="0.25">
      <c r="A537">
        <f ca="1">RANDBETWEEN(1,60*MINUTE('Üzleti adatok'!$B$3))</f>
        <v>225</v>
      </c>
      <c r="B537">
        <f ca="1">Vásárlás!B537</f>
        <v>4</v>
      </c>
      <c r="C537" t="str">
        <f ca="1">Vásárlás!C537</f>
        <v>Túrós</v>
      </c>
      <c r="D537">
        <f t="array" aca="1" ref="D537" ca="1">INDEX(Palacsinták!$C$2:$C$1000,MATCH(Segéd!C537,Palacsinták!$A$2:$A$1000,0))-((SUM(IF($C$2:C537=C537,$B$2:B537,0))-B537))</f>
        <v>-598</v>
      </c>
      <c r="E537">
        <f ca="1">IF(Segéd!D537&gt;Vásárlás!B537,Vásárlás!B537,MAX(Segéd!D537,0))</f>
        <v>0</v>
      </c>
      <c r="F537" s="2">
        <f ca="1">+(Segéd!E537*'Üzleti adatok'!$B$5)</f>
        <v>0</v>
      </c>
      <c r="G537" s="2">
        <f ca="1">Vásárlás!A538-Vásárlás!A537</f>
        <v>6.94444444444553E-4</v>
      </c>
      <c r="H537" s="2">
        <f t="shared" ca="1" si="16"/>
        <v>0</v>
      </c>
      <c r="I537" t="b">
        <f t="shared" ca="1" si="17"/>
        <v>0</v>
      </c>
      <c r="M537">
        <f>Palacsinták!A537</f>
        <v>0</v>
      </c>
      <c r="N537" t="str">
        <f t="array" ref="N537">IF(M537&lt;&gt;0,MAX(IF(Vásárlás!$C$2:$C$1000=M537,IF(ROW(Vásárlás!$C$2:$C$1000)&lt;=$K$3,IF(Vásárlás!$D$2:$D$1000&gt;0,ROW(Vásárlás!$C$2:$C$1000),0),0))),"")</f>
        <v/>
      </c>
    </row>
    <row r="538" spans="1:14" x14ac:dyDescent="0.25">
      <c r="A538">
        <f ca="1">RANDBETWEEN(1,60*MINUTE('Üzleti adatok'!$B$3))</f>
        <v>60</v>
      </c>
      <c r="B538">
        <f ca="1">Vásárlás!B538</f>
        <v>5</v>
      </c>
      <c r="C538" t="str">
        <f ca="1">Vásárlás!C538</f>
        <v>Lekváros</v>
      </c>
      <c r="D538">
        <f t="array" aca="1" ref="D538" ca="1">INDEX(Palacsinták!$C$2:$C$1000,MATCH(Segéd!C538,Palacsinták!$A$2:$A$1000,0))-((SUM(IF($C$2:C538=C538,$B$2:B538,0))-B538))</f>
        <v>-367</v>
      </c>
      <c r="E538">
        <f ca="1">IF(Segéd!D538&gt;Vásárlás!B538,Vásárlás!B538,MAX(Segéd!D538,0))</f>
        <v>0</v>
      </c>
      <c r="F538" s="2">
        <f ca="1">+(Segéd!E538*'Üzleti adatok'!$B$5)</f>
        <v>0</v>
      </c>
      <c r="G538" s="2">
        <f ca="1">Vásárlás!A539-Vásárlás!A538</f>
        <v>9.2592592592599665E-4</v>
      </c>
      <c r="H538" s="2">
        <f t="shared" ca="1" si="16"/>
        <v>0</v>
      </c>
      <c r="I538" t="b">
        <f t="shared" ca="1" si="17"/>
        <v>0</v>
      </c>
      <c r="M538">
        <f>Palacsinták!A538</f>
        <v>0</v>
      </c>
      <c r="N538" t="str">
        <f t="array" ref="N538">IF(M538&lt;&gt;0,MAX(IF(Vásárlás!$C$2:$C$1000=M538,IF(ROW(Vásárlás!$C$2:$C$1000)&lt;=$K$3,IF(Vásárlás!$D$2:$D$1000&gt;0,ROW(Vásárlás!$C$2:$C$1000),0),0))),"")</f>
        <v/>
      </c>
    </row>
    <row r="539" spans="1:14" x14ac:dyDescent="0.25">
      <c r="A539">
        <f ca="1">RANDBETWEEN(1,60*MINUTE('Üzleti adatok'!$B$3))</f>
        <v>80</v>
      </c>
      <c r="B539">
        <f ca="1">Vásárlás!B539</f>
        <v>1</v>
      </c>
      <c r="C539" t="str">
        <f ca="1">Vásárlás!C539</f>
        <v>Túrós</v>
      </c>
      <c r="D539">
        <f t="array" aca="1" ref="D539" ca="1">INDEX(Palacsinták!$C$2:$C$1000,MATCH(Segéd!C539,Palacsinták!$A$2:$A$1000,0))-((SUM(IF($C$2:C539=C539,$B$2:B539,0))-B539))</f>
        <v>-602</v>
      </c>
      <c r="E539">
        <f ca="1">IF(Segéd!D539&gt;Vásárlás!B539,Vásárlás!B539,MAX(Segéd!D539,0))</f>
        <v>0</v>
      </c>
      <c r="F539" s="2">
        <f ca="1">+(Segéd!E539*'Üzleti adatok'!$B$5)</f>
        <v>0</v>
      </c>
      <c r="G539" s="2">
        <f ca="1">Vásárlás!A540-Vásárlás!A539</f>
        <v>3.067129629629628E-3</v>
      </c>
      <c r="H539" s="2">
        <f t="shared" ca="1" si="16"/>
        <v>0</v>
      </c>
      <c r="I539" t="b">
        <f t="shared" ca="1" si="17"/>
        <v>0</v>
      </c>
      <c r="M539">
        <f>Palacsinták!A539</f>
        <v>0</v>
      </c>
      <c r="N539" t="str">
        <f t="array" ref="N539">IF(M539&lt;&gt;0,MAX(IF(Vásárlás!$C$2:$C$1000=M539,IF(ROW(Vásárlás!$C$2:$C$1000)&lt;=$K$3,IF(Vásárlás!$D$2:$D$1000&gt;0,ROW(Vásárlás!$C$2:$C$1000),0),0))),"")</f>
        <v/>
      </c>
    </row>
    <row r="540" spans="1:14" x14ac:dyDescent="0.25">
      <c r="A540">
        <f ca="1">RANDBETWEEN(1,60*MINUTE('Üzleti adatok'!$B$3))</f>
        <v>265</v>
      </c>
      <c r="B540">
        <f ca="1">Vásárlás!B540</f>
        <v>2</v>
      </c>
      <c r="C540" t="str">
        <f ca="1">Vásárlás!C540</f>
        <v>Túrós</v>
      </c>
      <c r="D540">
        <f t="array" aca="1" ref="D540" ca="1">INDEX(Palacsinták!$C$2:$C$1000,MATCH(Segéd!C540,Palacsinták!$A$2:$A$1000,0))-((SUM(IF($C$2:C540=C540,$B$2:B540,0))-B540))</f>
        <v>-603</v>
      </c>
      <c r="E540">
        <f ca="1">IF(Segéd!D540&gt;Vásárlás!B540,Vásárlás!B540,MAX(Segéd!D540,0))</f>
        <v>0</v>
      </c>
      <c r="F540" s="2">
        <f ca="1">+(Segéd!E540*'Üzleti adatok'!$B$5)</f>
        <v>0</v>
      </c>
      <c r="G540" s="2">
        <f ca="1">Vásárlás!A541-Vásárlás!A540</f>
        <v>8.9120370370365798E-4</v>
      </c>
      <c r="H540" s="2">
        <f t="shared" ca="1" si="16"/>
        <v>0</v>
      </c>
      <c r="I540" t="b">
        <f t="shared" ca="1" si="17"/>
        <v>0</v>
      </c>
      <c r="M540">
        <f>Palacsinták!A540</f>
        <v>0</v>
      </c>
      <c r="N540" t="str">
        <f t="array" ref="N540">IF(M540&lt;&gt;0,MAX(IF(Vásárlás!$C$2:$C$1000=M540,IF(ROW(Vásárlás!$C$2:$C$1000)&lt;=$K$3,IF(Vásárlás!$D$2:$D$1000&gt;0,ROW(Vásárlás!$C$2:$C$1000),0),0))),"")</f>
        <v/>
      </c>
    </row>
    <row r="541" spans="1:14" x14ac:dyDescent="0.25">
      <c r="A541">
        <f ca="1">RANDBETWEEN(1,60*MINUTE('Üzleti adatok'!$B$3))</f>
        <v>77</v>
      </c>
      <c r="B541">
        <f ca="1">Vásárlás!B541</f>
        <v>4</v>
      </c>
      <c r="C541" t="str">
        <f ca="1">Vásárlás!C541</f>
        <v>Nutellás</v>
      </c>
      <c r="D541">
        <f t="array" aca="1" ref="D541" ca="1">INDEX(Palacsinták!$C$2:$C$1000,MATCH(Segéd!C541,Palacsinták!$A$2:$A$1000,0))-((SUM(IF($C$2:C541=C541,$B$2:B541,0))-B541))</f>
        <v>-500</v>
      </c>
      <c r="E541">
        <f ca="1">IF(Segéd!D541&gt;Vásárlás!B541,Vásárlás!B541,MAX(Segéd!D541,0))</f>
        <v>0</v>
      </c>
      <c r="F541" s="2">
        <f ca="1">+(Segéd!E541*'Üzleti adatok'!$B$5)</f>
        <v>0</v>
      </c>
      <c r="G541" s="2">
        <f ca="1">Vásárlás!A542-Vásárlás!A541</f>
        <v>2.7314814814813904E-3</v>
      </c>
      <c r="H541" s="2">
        <f t="shared" ca="1" si="16"/>
        <v>0</v>
      </c>
      <c r="I541" t="b">
        <f t="shared" ca="1" si="17"/>
        <v>0</v>
      </c>
      <c r="M541">
        <f>Palacsinták!A541</f>
        <v>0</v>
      </c>
      <c r="N541" t="str">
        <f t="array" ref="N541">IF(M541&lt;&gt;0,MAX(IF(Vásárlás!$C$2:$C$1000=M541,IF(ROW(Vásárlás!$C$2:$C$1000)&lt;=$K$3,IF(Vásárlás!$D$2:$D$1000&gt;0,ROW(Vásárlás!$C$2:$C$1000),0),0))),"")</f>
        <v/>
      </c>
    </row>
    <row r="542" spans="1:14" x14ac:dyDescent="0.25">
      <c r="A542">
        <f ca="1">RANDBETWEEN(1,60*MINUTE('Üzleti adatok'!$B$3))</f>
        <v>236</v>
      </c>
      <c r="B542">
        <f ca="1">Vásárlás!B542</f>
        <v>2</v>
      </c>
      <c r="C542" t="str">
        <f ca="1">Vásárlás!C542</f>
        <v>Túrós</v>
      </c>
      <c r="D542">
        <f t="array" aca="1" ref="D542" ca="1">INDEX(Palacsinták!$C$2:$C$1000,MATCH(Segéd!C542,Palacsinták!$A$2:$A$1000,0))-((SUM(IF($C$2:C542=C542,$B$2:B542,0))-B542))</f>
        <v>-605</v>
      </c>
      <c r="E542">
        <f ca="1">IF(Segéd!D542&gt;Vásárlás!B542,Vásárlás!B542,MAX(Segéd!D542,0))</f>
        <v>0</v>
      </c>
      <c r="F542" s="2">
        <f ca="1">+(Segéd!E542*'Üzleti adatok'!$B$5)</f>
        <v>0</v>
      </c>
      <c r="G542" s="2">
        <f ca="1">Vásárlás!A543-Vásárlás!A542</f>
        <v>1.9444444444445264E-3</v>
      </c>
      <c r="H542" s="2">
        <f t="shared" ca="1" si="16"/>
        <v>0</v>
      </c>
      <c r="I542" t="b">
        <f t="shared" ca="1" si="17"/>
        <v>0</v>
      </c>
      <c r="M542">
        <f>Palacsinták!A542</f>
        <v>0</v>
      </c>
      <c r="N542" t="str">
        <f t="array" ref="N542">IF(M542&lt;&gt;0,MAX(IF(Vásárlás!$C$2:$C$1000=M542,IF(ROW(Vásárlás!$C$2:$C$1000)&lt;=$K$3,IF(Vásárlás!$D$2:$D$1000&gt;0,ROW(Vásárlás!$C$2:$C$1000),0),0))),"")</f>
        <v/>
      </c>
    </row>
    <row r="543" spans="1:14" x14ac:dyDescent="0.25">
      <c r="A543">
        <f ca="1">RANDBETWEEN(1,60*MINUTE('Üzleti adatok'!$B$3))</f>
        <v>168</v>
      </c>
      <c r="B543">
        <f ca="1">Vásárlás!B543</f>
        <v>2</v>
      </c>
      <c r="C543" t="str">
        <f ca="1">Vásárlás!C543</f>
        <v>Lekváros</v>
      </c>
      <c r="D543">
        <f t="array" aca="1" ref="D543" ca="1">INDEX(Palacsinták!$C$2:$C$1000,MATCH(Segéd!C543,Palacsinták!$A$2:$A$1000,0))-((SUM(IF($C$2:C543=C543,$B$2:B543,0))-B543))</f>
        <v>-372</v>
      </c>
      <c r="E543">
        <f ca="1">IF(Segéd!D543&gt;Vásárlás!B543,Vásárlás!B543,MAX(Segéd!D543,0))</f>
        <v>0</v>
      </c>
      <c r="F543" s="2">
        <f ca="1">+(Segéd!E543*'Üzleti adatok'!$B$5)</f>
        <v>0</v>
      </c>
      <c r="G543" s="2">
        <f ca="1">Vásárlás!A544-Vásárlás!A543</f>
        <v>1.6319444444443665E-3</v>
      </c>
      <c r="H543" s="2">
        <f t="shared" ca="1" si="16"/>
        <v>0</v>
      </c>
      <c r="I543" t="b">
        <f t="shared" ca="1" si="17"/>
        <v>0</v>
      </c>
      <c r="M543">
        <f>Palacsinták!A543</f>
        <v>0</v>
      </c>
      <c r="N543" t="str">
        <f t="array" ref="N543">IF(M543&lt;&gt;0,MAX(IF(Vásárlás!$C$2:$C$1000=M543,IF(ROW(Vásárlás!$C$2:$C$1000)&lt;=$K$3,IF(Vásárlás!$D$2:$D$1000&gt;0,ROW(Vásárlás!$C$2:$C$1000),0),0))),"")</f>
        <v/>
      </c>
    </row>
    <row r="544" spans="1:14" x14ac:dyDescent="0.25">
      <c r="A544">
        <f ca="1">RANDBETWEEN(1,60*MINUTE('Üzleti adatok'!$B$3))</f>
        <v>141</v>
      </c>
      <c r="B544">
        <f ca="1">Vásárlás!B544</f>
        <v>3</v>
      </c>
      <c r="C544" t="str">
        <f ca="1">Vásárlás!C544</f>
        <v>Nutellás</v>
      </c>
      <c r="D544">
        <f t="array" aca="1" ref="D544" ca="1">INDEX(Palacsinták!$C$2:$C$1000,MATCH(Segéd!C544,Palacsinták!$A$2:$A$1000,0))-((SUM(IF($C$2:C544=C544,$B$2:B544,0))-B544))</f>
        <v>-504</v>
      </c>
      <c r="E544">
        <f ca="1">IF(Segéd!D544&gt;Vásárlás!B544,Vásárlás!B544,MAX(Segéd!D544,0))</f>
        <v>0</v>
      </c>
      <c r="F544" s="2">
        <f ca="1">+(Segéd!E544*'Üzleti adatok'!$B$5)</f>
        <v>0</v>
      </c>
      <c r="G544" s="2">
        <f ca="1">Vásárlás!A545-Vásárlás!A544</f>
        <v>3.4490740740740211E-3</v>
      </c>
      <c r="H544" s="2">
        <f t="shared" ca="1" si="16"/>
        <v>0</v>
      </c>
      <c r="I544" t="b">
        <f t="shared" ca="1" si="17"/>
        <v>0</v>
      </c>
      <c r="M544">
        <f>Palacsinták!A544</f>
        <v>0</v>
      </c>
      <c r="N544" t="str">
        <f t="array" ref="N544">IF(M544&lt;&gt;0,MAX(IF(Vásárlás!$C$2:$C$1000=M544,IF(ROW(Vásárlás!$C$2:$C$1000)&lt;=$K$3,IF(Vásárlás!$D$2:$D$1000&gt;0,ROW(Vásárlás!$C$2:$C$1000),0),0))),"")</f>
        <v/>
      </c>
    </row>
    <row r="545" spans="1:14" x14ac:dyDescent="0.25">
      <c r="A545">
        <f ca="1">RANDBETWEEN(1,60*MINUTE('Üzleti adatok'!$B$3))</f>
        <v>298</v>
      </c>
      <c r="B545">
        <f ca="1">Vásárlás!B545</f>
        <v>2</v>
      </c>
      <c r="C545" t="str">
        <f ca="1">Vásárlás!C545</f>
        <v>Nutellás</v>
      </c>
      <c r="D545">
        <f t="array" aca="1" ref="D545" ca="1">INDEX(Palacsinták!$C$2:$C$1000,MATCH(Segéd!C545,Palacsinták!$A$2:$A$1000,0))-((SUM(IF($C$2:C545=C545,$B$2:B545,0))-B545))</f>
        <v>-507</v>
      </c>
      <c r="E545">
        <f ca="1">IF(Segéd!D545&gt;Vásárlás!B545,Vásárlás!B545,MAX(Segéd!D545,0))</f>
        <v>0</v>
      </c>
      <c r="F545" s="2">
        <f ca="1">+(Segéd!E545*'Üzleti adatok'!$B$5)</f>
        <v>0</v>
      </c>
      <c r="G545" s="2">
        <f ca="1">Vásárlás!A546-Vásárlás!A545</f>
        <v>6.250000000000977E-4</v>
      </c>
      <c r="H545" s="2">
        <f t="shared" ca="1" si="16"/>
        <v>0</v>
      </c>
      <c r="I545" t="b">
        <f t="shared" ca="1" si="17"/>
        <v>0</v>
      </c>
      <c r="M545">
        <f>Palacsinták!A545</f>
        <v>0</v>
      </c>
      <c r="N545" t="str">
        <f t="array" ref="N545">IF(M545&lt;&gt;0,MAX(IF(Vásárlás!$C$2:$C$1000=M545,IF(ROW(Vásárlás!$C$2:$C$1000)&lt;=$K$3,IF(Vásárlás!$D$2:$D$1000&gt;0,ROW(Vásárlás!$C$2:$C$1000),0),0))),"")</f>
        <v/>
      </c>
    </row>
    <row r="546" spans="1:14" x14ac:dyDescent="0.25">
      <c r="A546">
        <f ca="1">RANDBETWEEN(1,60*MINUTE('Üzleti adatok'!$B$3))</f>
        <v>54</v>
      </c>
      <c r="B546">
        <f ca="1">Vásárlás!B546</f>
        <v>1</v>
      </c>
      <c r="C546" t="str">
        <f ca="1">Vásárlás!C546</f>
        <v>Nutellás</v>
      </c>
      <c r="D546">
        <f t="array" aca="1" ref="D546" ca="1">INDEX(Palacsinták!$C$2:$C$1000,MATCH(Segéd!C546,Palacsinták!$A$2:$A$1000,0))-((SUM(IF($C$2:C546=C546,$B$2:B546,0))-B546))</f>
        <v>-509</v>
      </c>
      <c r="E546">
        <f ca="1">IF(Segéd!D546&gt;Vásárlás!B546,Vásárlás!B546,MAX(Segéd!D546,0))</f>
        <v>0</v>
      </c>
      <c r="F546" s="2">
        <f ca="1">+(Segéd!E546*'Üzleti adatok'!$B$5)</f>
        <v>0</v>
      </c>
      <c r="G546" s="2">
        <f ca="1">Vásárlás!A547-Vásárlás!A546</f>
        <v>1.585648148148211E-3</v>
      </c>
      <c r="H546" s="2">
        <f t="shared" ca="1" si="16"/>
        <v>0</v>
      </c>
      <c r="I546" t="b">
        <f t="shared" ca="1" si="17"/>
        <v>0</v>
      </c>
      <c r="M546">
        <f>Palacsinták!A546</f>
        <v>0</v>
      </c>
      <c r="N546" t="str">
        <f t="array" ref="N546">IF(M546&lt;&gt;0,MAX(IF(Vásárlás!$C$2:$C$1000=M546,IF(ROW(Vásárlás!$C$2:$C$1000)&lt;=$K$3,IF(Vásárlás!$D$2:$D$1000&gt;0,ROW(Vásárlás!$C$2:$C$1000),0),0))),"")</f>
        <v/>
      </c>
    </row>
    <row r="547" spans="1:14" x14ac:dyDescent="0.25">
      <c r="A547">
        <f ca="1">RANDBETWEEN(1,60*MINUTE('Üzleti adatok'!$B$3))</f>
        <v>137</v>
      </c>
      <c r="B547">
        <f ca="1">Vásárlás!B547</f>
        <v>1</v>
      </c>
      <c r="C547" t="str">
        <f ca="1">Vásárlás!C547</f>
        <v>Túrós</v>
      </c>
      <c r="D547">
        <f t="array" aca="1" ref="D547" ca="1">INDEX(Palacsinták!$C$2:$C$1000,MATCH(Segéd!C547,Palacsinták!$A$2:$A$1000,0))-((SUM(IF($C$2:C547=C547,$B$2:B547,0))-B547))</f>
        <v>-607</v>
      </c>
      <c r="E547">
        <f ca="1">IF(Segéd!D547&gt;Vásárlás!B547,Vásárlás!B547,MAX(Segéd!D547,0))</f>
        <v>0</v>
      </c>
      <c r="F547" s="2">
        <f ca="1">+(Segéd!E547*'Üzleti adatok'!$B$5)</f>
        <v>0</v>
      </c>
      <c r="G547" s="2">
        <f ca="1">Vásárlás!A548-Vásárlás!A547</f>
        <v>2.7546296296296902E-3</v>
      </c>
      <c r="H547" s="2">
        <f t="shared" ca="1" si="16"/>
        <v>0</v>
      </c>
      <c r="I547" t="b">
        <f t="shared" ca="1" si="17"/>
        <v>0</v>
      </c>
      <c r="M547">
        <f>Palacsinták!A547</f>
        <v>0</v>
      </c>
      <c r="N547" t="str">
        <f t="array" ref="N547">IF(M547&lt;&gt;0,MAX(IF(Vásárlás!$C$2:$C$1000=M547,IF(ROW(Vásárlás!$C$2:$C$1000)&lt;=$K$3,IF(Vásárlás!$D$2:$D$1000&gt;0,ROW(Vásárlás!$C$2:$C$1000),0),0))),"")</f>
        <v/>
      </c>
    </row>
    <row r="548" spans="1:14" x14ac:dyDescent="0.25">
      <c r="A548">
        <f ca="1">RANDBETWEEN(1,60*MINUTE('Üzleti adatok'!$B$3))</f>
        <v>238</v>
      </c>
      <c r="B548">
        <f ca="1">Vásárlás!B548</f>
        <v>1</v>
      </c>
      <c r="C548" t="str">
        <f ca="1">Vásárlás!C548</f>
        <v>Lekváros</v>
      </c>
      <c r="D548">
        <f t="array" aca="1" ref="D548" ca="1">INDEX(Palacsinták!$C$2:$C$1000,MATCH(Segéd!C548,Palacsinták!$A$2:$A$1000,0))-((SUM(IF($C$2:C548=C548,$B$2:B548,0))-B548))</f>
        <v>-374</v>
      </c>
      <c r="E548">
        <f ca="1">IF(Segéd!D548&gt;Vásárlás!B548,Vásárlás!B548,MAX(Segéd!D548,0))</f>
        <v>0</v>
      </c>
      <c r="F548" s="2">
        <f ca="1">+(Segéd!E548*'Üzleti adatok'!$B$5)</f>
        <v>0</v>
      </c>
      <c r="G548" s="2">
        <f ca="1">Vásárlás!A549-Vásárlás!A548</f>
        <v>2.8935185185186008E-3</v>
      </c>
      <c r="H548" s="2">
        <f t="shared" ca="1" si="16"/>
        <v>0</v>
      </c>
      <c r="I548" t="b">
        <f t="shared" ca="1" si="17"/>
        <v>0</v>
      </c>
      <c r="M548">
        <f>Palacsinták!A548</f>
        <v>0</v>
      </c>
      <c r="N548" t="str">
        <f t="array" ref="N548">IF(M548&lt;&gt;0,MAX(IF(Vásárlás!$C$2:$C$1000=M548,IF(ROW(Vásárlás!$C$2:$C$1000)&lt;=$K$3,IF(Vásárlás!$D$2:$D$1000&gt;0,ROW(Vásárlás!$C$2:$C$1000),0),0))),"")</f>
        <v/>
      </c>
    </row>
    <row r="549" spans="1:14" x14ac:dyDescent="0.25">
      <c r="A549">
        <f ca="1">RANDBETWEEN(1,60*MINUTE('Üzleti adatok'!$B$3))</f>
        <v>250</v>
      </c>
      <c r="B549">
        <f ca="1">Vásárlás!B549</f>
        <v>1</v>
      </c>
      <c r="C549" t="str">
        <f ca="1">Vásárlás!C549</f>
        <v>Túrós</v>
      </c>
      <c r="D549">
        <f t="array" aca="1" ref="D549" ca="1">INDEX(Palacsinták!$C$2:$C$1000,MATCH(Segéd!C549,Palacsinták!$A$2:$A$1000,0))-((SUM(IF($C$2:C549=C549,$B$2:B549,0))-B549))</f>
        <v>-608</v>
      </c>
      <c r="E549">
        <f ca="1">IF(Segéd!D549&gt;Vásárlás!B549,Vásárlás!B549,MAX(Segéd!D549,0))</f>
        <v>0</v>
      </c>
      <c r="F549" s="2">
        <f ca="1">+(Segéd!E549*'Üzleti adatok'!$B$5)</f>
        <v>0</v>
      </c>
      <c r="G549" s="2">
        <f ca="1">Vásárlás!A550-Vásárlás!A549</f>
        <v>1.2152777777778567E-3</v>
      </c>
      <c r="H549" s="2">
        <f t="shared" ca="1" si="16"/>
        <v>0</v>
      </c>
      <c r="I549" t="b">
        <f t="shared" ca="1" si="17"/>
        <v>0</v>
      </c>
      <c r="M549">
        <f>Palacsinták!A549</f>
        <v>0</v>
      </c>
      <c r="N549" t="str">
        <f t="array" ref="N549">IF(M549&lt;&gt;0,MAX(IF(Vásárlás!$C$2:$C$1000=M549,IF(ROW(Vásárlás!$C$2:$C$1000)&lt;=$K$3,IF(Vásárlás!$D$2:$D$1000&gt;0,ROW(Vásárlás!$C$2:$C$1000),0),0))),"")</f>
        <v/>
      </c>
    </row>
    <row r="550" spans="1:14" x14ac:dyDescent="0.25">
      <c r="A550">
        <f ca="1">RANDBETWEEN(1,60*MINUTE('Üzleti adatok'!$B$3))</f>
        <v>105</v>
      </c>
      <c r="B550">
        <f ca="1">Vásárlás!B550</f>
        <v>3</v>
      </c>
      <c r="C550" t="str">
        <f ca="1">Vásárlás!C550</f>
        <v>Túrós</v>
      </c>
      <c r="D550">
        <f t="array" aca="1" ref="D550" ca="1">INDEX(Palacsinták!$C$2:$C$1000,MATCH(Segéd!C550,Palacsinták!$A$2:$A$1000,0))-((SUM(IF($C$2:C550=C550,$B$2:B550,0))-B550))</f>
        <v>-609</v>
      </c>
      <c r="E550">
        <f ca="1">IF(Segéd!D550&gt;Vásárlás!B550,Vásárlás!B550,MAX(Segéd!D550,0))</f>
        <v>0</v>
      </c>
      <c r="F550" s="2">
        <f ca="1">+(Segéd!E550*'Üzleti adatok'!$B$5)</f>
        <v>0</v>
      </c>
      <c r="G550" s="2">
        <f ca="1">Vásárlás!A551-Vásárlás!A550</f>
        <v>5.0925925925926485E-4</v>
      </c>
      <c r="H550" s="2">
        <f t="shared" ca="1" si="16"/>
        <v>0</v>
      </c>
      <c r="I550" t="b">
        <f t="shared" ca="1" si="17"/>
        <v>0</v>
      </c>
      <c r="M550">
        <f>Palacsinták!A550</f>
        <v>0</v>
      </c>
      <c r="N550" t="str">
        <f t="array" ref="N550">IF(M550&lt;&gt;0,MAX(IF(Vásárlás!$C$2:$C$1000=M550,IF(ROW(Vásárlás!$C$2:$C$1000)&lt;=$K$3,IF(Vásárlás!$D$2:$D$1000&gt;0,ROW(Vásárlás!$C$2:$C$1000),0),0))),"")</f>
        <v/>
      </c>
    </row>
    <row r="551" spans="1:14" x14ac:dyDescent="0.25">
      <c r="A551">
        <f ca="1">RANDBETWEEN(1,60*MINUTE('Üzleti adatok'!$B$3))</f>
        <v>44</v>
      </c>
      <c r="B551">
        <f ca="1">Vásárlás!B551</f>
        <v>4</v>
      </c>
      <c r="C551" t="str">
        <f ca="1">Vásárlás!C551</f>
        <v>Nutellás</v>
      </c>
      <c r="D551">
        <f t="array" aca="1" ref="D551" ca="1">INDEX(Palacsinták!$C$2:$C$1000,MATCH(Segéd!C551,Palacsinták!$A$2:$A$1000,0))-((SUM(IF($C$2:C551=C551,$B$2:B551,0))-B551))</f>
        <v>-510</v>
      </c>
      <c r="E551">
        <f ca="1">IF(Segéd!D551&gt;Vásárlás!B551,Vásárlás!B551,MAX(Segéd!D551,0))</f>
        <v>0</v>
      </c>
      <c r="F551" s="2">
        <f ca="1">+(Segéd!E551*'Üzleti adatok'!$B$5)</f>
        <v>0</v>
      </c>
      <c r="G551" s="2">
        <f ca="1">Vásárlás!A552-Vásárlás!A551</f>
        <v>3.5879629629631538E-4</v>
      </c>
      <c r="H551" s="2">
        <f t="shared" ca="1" si="16"/>
        <v>0</v>
      </c>
      <c r="I551" t="b">
        <f t="shared" ca="1" si="17"/>
        <v>0</v>
      </c>
      <c r="M551">
        <f>Palacsinták!A551</f>
        <v>0</v>
      </c>
      <c r="N551" t="str">
        <f t="array" ref="N551">IF(M551&lt;&gt;0,MAX(IF(Vásárlás!$C$2:$C$1000=M551,IF(ROW(Vásárlás!$C$2:$C$1000)&lt;=$K$3,IF(Vásárlás!$D$2:$D$1000&gt;0,ROW(Vásárlás!$C$2:$C$1000),0),0))),"")</f>
        <v/>
      </c>
    </row>
    <row r="552" spans="1:14" x14ac:dyDescent="0.25">
      <c r="A552">
        <f ca="1">RANDBETWEEN(1,60*MINUTE('Üzleti adatok'!$B$3))</f>
        <v>31</v>
      </c>
      <c r="B552">
        <f ca="1">Vásárlás!B552</f>
        <v>2</v>
      </c>
      <c r="C552" t="str">
        <f ca="1">Vásárlás!C552</f>
        <v>Lekváros</v>
      </c>
      <c r="D552">
        <f t="array" aca="1" ref="D552" ca="1">INDEX(Palacsinták!$C$2:$C$1000,MATCH(Segéd!C552,Palacsinták!$A$2:$A$1000,0))-((SUM(IF($C$2:C552=C552,$B$2:B552,0))-B552))</f>
        <v>-375</v>
      </c>
      <c r="E552">
        <f ca="1">IF(Segéd!D552&gt;Vásárlás!B552,Vásárlás!B552,MAX(Segéd!D552,0))</f>
        <v>0</v>
      </c>
      <c r="F552" s="2">
        <f ca="1">+(Segéd!E552*'Üzleti adatok'!$B$5)</f>
        <v>0</v>
      </c>
      <c r="G552" s="2">
        <f ca="1">Vásárlás!A553-Vásárlás!A552</f>
        <v>5.7870370370416424E-5</v>
      </c>
      <c r="H552" s="2">
        <f t="shared" ca="1" si="16"/>
        <v>0</v>
      </c>
      <c r="I552" t="b">
        <f t="shared" ca="1" si="17"/>
        <v>0</v>
      </c>
      <c r="M552">
        <f>Palacsinták!A552</f>
        <v>0</v>
      </c>
      <c r="N552" t="str">
        <f t="array" ref="N552">IF(M552&lt;&gt;0,MAX(IF(Vásárlás!$C$2:$C$1000=M552,IF(ROW(Vásárlás!$C$2:$C$1000)&lt;=$K$3,IF(Vásárlás!$D$2:$D$1000&gt;0,ROW(Vásárlás!$C$2:$C$1000),0),0))),"")</f>
        <v/>
      </c>
    </row>
    <row r="553" spans="1:14" x14ac:dyDescent="0.25">
      <c r="A553">
        <f ca="1">RANDBETWEEN(1,60*MINUTE('Üzleti adatok'!$B$3))</f>
        <v>5</v>
      </c>
      <c r="B553">
        <f ca="1">Vásárlás!B553</f>
        <v>4</v>
      </c>
      <c r="C553" t="str">
        <f ca="1">Vásárlás!C553</f>
        <v>Nutellás</v>
      </c>
      <c r="D553">
        <f t="array" aca="1" ref="D553" ca="1">INDEX(Palacsinták!$C$2:$C$1000,MATCH(Segéd!C553,Palacsinták!$A$2:$A$1000,0))-((SUM(IF($C$2:C553=C553,$B$2:B553,0))-B553))</f>
        <v>-514</v>
      </c>
      <c r="E553">
        <f ca="1">IF(Segéd!D553&gt;Vásárlás!B553,Vásárlás!B553,MAX(Segéd!D553,0))</f>
        <v>0</v>
      </c>
      <c r="F553" s="2">
        <f ca="1">+(Segéd!E553*'Üzleti adatok'!$B$5)</f>
        <v>0</v>
      </c>
      <c r="G553" s="2">
        <f ca="1">Vásárlás!A554-Vásárlás!A553</f>
        <v>3.4374999999999822E-3</v>
      </c>
      <c r="H553" s="2">
        <f t="shared" ca="1" si="16"/>
        <v>0</v>
      </c>
      <c r="I553" t="b">
        <f t="shared" ca="1" si="17"/>
        <v>0</v>
      </c>
      <c r="M553">
        <f>Palacsinták!A553</f>
        <v>0</v>
      </c>
      <c r="N553" t="str">
        <f t="array" ref="N553">IF(M553&lt;&gt;0,MAX(IF(Vásárlás!$C$2:$C$1000=M553,IF(ROW(Vásárlás!$C$2:$C$1000)&lt;=$K$3,IF(Vásárlás!$D$2:$D$1000&gt;0,ROW(Vásárlás!$C$2:$C$1000),0),0))),"")</f>
        <v/>
      </c>
    </row>
    <row r="554" spans="1:14" x14ac:dyDescent="0.25">
      <c r="A554">
        <f ca="1">RANDBETWEEN(1,60*MINUTE('Üzleti adatok'!$B$3))</f>
        <v>297</v>
      </c>
      <c r="B554">
        <f ca="1">Vásárlás!B554</f>
        <v>5</v>
      </c>
      <c r="C554" t="str">
        <f ca="1">Vásárlás!C554</f>
        <v>Lekváros</v>
      </c>
      <c r="D554">
        <f t="array" aca="1" ref="D554" ca="1">INDEX(Palacsinták!$C$2:$C$1000,MATCH(Segéd!C554,Palacsinták!$A$2:$A$1000,0))-((SUM(IF($C$2:C554=C554,$B$2:B554,0))-B554))</f>
        <v>-377</v>
      </c>
      <c r="E554">
        <f ca="1">IF(Segéd!D554&gt;Vásárlás!B554,Vásárlás!B554,MAX(Segéd!D554,0))</f>
        <v>0</v>
      </c>
      <c r="F554" s="2">
        <f ca="1">+(Segéd!E554*'Üzleti adatok'!$B$5)</f>
        <v>0</v>
      </c>
      <c r="G554" s="2">
        <f ca="1">Vásárlás!A555-Vásárlás!A554</f>
        <v>9.8379629629619103E-4</v>
      </c>
      <c r="H554" s="2">
        <f t="shared" ca="1" si="16"/>
        <v>0</v>
      </c>
      <c r="I554" t="b">
        <f t="shared" ca="1" si="17"/>
        <v>0</v>
      </c>
      <c r="M554">
        <f>Palacsinták!A554</f>
        <v>0</v>
      </c>
      <c r="N554" t="str">
        <f t="array" ref="N554">IF(M554&lt;&gt;0,MAX(IF(Vásárlás!$C$2:$C$1000=M554,IF(ROW(Vásárlás!$C$2:$C$1000)&lt;=$K$3,IF(Vásárlás!$D$2:$D$1000&gt;0,ROW(Vásárlás!$C$2:$C$1000),0),0))),"")</f>
        <v/>
      </c>
    </row>
    <row r="555" spans="1:14" x14ac:dyDescent="0.25">
      <c r="A555">
        <f ca="1">RANDBETWEEN(1,60*MINUTE('Üzleti adatok'!$B$3))</f>
        <v>85</v>
      </c>
      <c r="B555">
        <f ca="1">Vásárlás!B555</f>
        <v>2</v>
      </c>
      <c r="C555" t="str">
        <f ca="1">Vásárlás!C555</f>
        <v>Túrós</v>
      </c>
      <c r="D555">
        <f t="array" aca="1" ref="D555" ca="1">INDEX(Palacsinták!$C$2:$C$1000,MATCH(Segéd!C555,Palacsinták!$A$2:$A$1000,0))-((SUM(IF($C$2:C555=C555,$B$2:B555,0))-B555))</f>
        <v>-612</v>
      </c>
      <c r="E555">
        <f ca="1">IF(Segéd!D555&gt;Vásárlás!B555,Vásárlás!B555,MAX(Segéd!D555,0))</f>
        <v>0</v>
      </c>
      <c r="F555" s="2">
        <f ca="1">+(Segéd!E555*'Üzleti adatok'!$B$5)</f>
        <v>0</v>
      </c>
      <c r="G555" s="2">
        <f ca="1">Vásárlás!A556-Vásárlás!A555</f>
        <v>2.9629629629630561E-3</v>
      </c>
      <c r="H555" s="2">
        <f t="shared" ca="1" si="16"/>
        <v>0</v>
      </c>
      <c r="I555" t="b">
        <f t="shared" ca="1" si="17"/>
        <v>0</v>
      </c>
      <c r="M555">
        <f>Palacsinták!A555</f>
        <v>0</v>
      </c>
      <c r="N555" t="str">
        <f t="array" ref="N555">IF(M555&lt;&gt;0,MAX(IF(Vásárlás!$C$2:$C$1000=M555,IF(ROW(Vásárlás!$C$2:$C$1000)&lt;=$K$3,IF(Vásárlás!$D$2:$D$1000&gt;0,ROW(Vásárlás!$C$2:$C$1000),0),0))),"")</f>
        <v/>
      </c>
    </row>
    <row r="556" spans="1:14" x14ac:dyDescent="0.25">
      <c r="A556">
        <f ca="1">RANDBETWEEN(1,60*MINUTE('Üzleti adatok'!$B$3))</f>
        <v>256</v>
      </c>
      <c r="B556">
        <f ca="1">Vásárlás!B556</f>
        <v>3</v>
      </c>
      <c r="C556" t="str">
        <f ca="1">Vásárlás!C556</f>
        <v>Túrós</v>
      </c>
      <c r="D556">
        <f t="array" aca="1" ref="D556" ca="1">INDEX(Palacsinták!$C$2:$C$1000,MATCH(Segéd!C556,Palacsinták!$A$2:$A$1000,0))-((SUM(IF($C$2:C556=C556,$B$2:B556,0))-B556))</f>
        <v>-614</v>
      </c>
      <c r="E556">
        <f ca="1">IF(Segéd!D556&gt;Vásárlás!B556,Vásárlás!B556,MAX(Segéd!D556,0))</f>
        <v>0</v>
      </c>
      <c r="F556" s="2">
        <f ca="1">+(Segéd!E556*'Üzleti adatok'!$B$5)</f>
        <v>0</v>
      </c>
      <c r="G556" s="2">
        <f ca="1">Vásárlás!A557-Vásárlás!A556</f>
        <v>1.5046296296294948E-4</v>
      </c>
      <c r="H556" s="2">
        <f t="shared" ca="1" si="16"/>
        <v>0</v>
      </c>
      <c r="I556" t="b">
        <f t="shared" ca="1" si="17"/>
        <v>0</v>
      </c>
      <c r="M556">
        <f>Palacsinták!A556</f>
        <v>0</v>
      </c>
      <c r="N556" t="str">
        <f t="array" ref="N556">IF(M556&lt;&gt;0,MAX(IF(Vásárlás!$C$2:$C$1000=M556,IF(ROW(Vásárlás!$C$2:$C$1000)&lt;=$K$3,IF(Vásárlás!$D$2:$D$1000&gt;0,ROW(Vásárlás!$C$2:$C$1000),0),0))),"")</f>
        <v/>
      </c>
    </row>
    <row r="557" spans="1:14" x14ac:dyDescent="0.25">
      <c r="A557">
        <f ca="1">RANDBETWEEN(1,60*MINUTE('Üzleti adatok'!$B$3))</f>
        <v>13</v>
      </c>
      <c r="B557">
        <f ca="1">Vásárlás!B557</f>
        <v>5</v>
      </c>
      <c r="C557" t="str">
        <f ca="1">Vásárlás!C557</f>
        <v>Túrós</v>
      </c>
      <c r="D557">
        <f t="array" aca="1" ref="D557" ca="1">INDEX(Palacsinták!$C$2:$C$1000,MATCH(Segéd!C557,Palacsinták!$A$2:$A$1000,0))-((SUM(IF($C$2:C557=C557,$B$2:B557,0))-B557))</f>
        <v>-617</v>
      </c>
      <c r="E557">
        <f ca="1">IF(Segéd!D557&gt;Vásárlás!B557,Vásárlás!B557,MAX(Segéd!D557,0))</f>
        <v>0</v>
      </c>
      <c r="F557" s="2">
        <f ca="1">+(Segéd!E557*'Üzleti adatok'!$B$5)</f>
        <v>0</v>
      </c>
      <c r="G557" s="2">
        <f ca="1">Vásárlás!A558-Vásárlás!A557</f>
        <v>1.4004629629629228E-3</v>
      </c>
      <c r="H557" s="2">
        <f t="shared" ca="1" si="16"/>
        <v>0</v>
      </c>
      <c r="I557" t="b">
        <f t="shared" ca="1" si="17"/>
        <v>0</v>
      </c>
      <c r="M557">
        <f>Palacsinták!A557</f>
        <v>0</v>
      </c>
      <c r="N557" t="str">
        <f t="array" ref="N557">IF(M557&lt;&gt;0,MAX(IF(Vásárlás!$C$2:$C$1000=M557,IF(ROW(Vásárlás!$C$2:$C$1000)&lt;=$K$3,IF(Vásárlás!$D$2:$D$1000&gt;0,ROW(Vásárlás!$C$2:$C$1000),0),0))),"")</f>
        <v/>
      </c>
    </row>
    <row r="558" spans="1:14" x14ac:dyDescent="0.25">
      <c r="A558">
        <f ca="1">RANDBETWEEN(1,60*MINUTE('Üzleti adatok'!$B$3))</f>
        <v>121</v>
      </c>
      <c r="B558">
        <f ca="1">Vásárlás!B558</f>
        <v>4</v>
      </c>
      <c r="C558" t="str">
        <f ca="1">Vásárlás!C558</f>
        <v>Túrós</v>
      </c>
      <c r="D558">
        <f t="array" aca="1" ref="D558" ca="1">INDEX(Palacsinták!$C$2:$C$1000,MATCH(Segéd!C558,Palacsinták!$A$2:$A$1000,0))-((SUM(IF($C$2:C558=C558,$B$2:B558,0))-B558))</f>
        <v>-622</v>
      </c>
      <c r="E558">
        <f ca="1">IF(Segéd!D558&gt;Vásárlás!B558,Vásárlás!B558,MAX(Segéd!D558,0))</f>
        <v>0</v>
      </c>
      <c r="F558" s="2">
        <f ca="1">+(Segéd!E558*'Üzleti adatok'!$B$5)</f>
        <v>0</v>
      </c>
      <c r="G558" s="2">
        <f ca="1">Vásárlás!A559-Vásárlás!A558</f>
        <v>1.1574074074038876E-5</v>
      </c>
      <c r="H558" s="2">
        <f t="shared" ca="1" si="16"/>
        <v>0</v>
      </c>
      <c r="I558" t="b">
        <f t="shared" ca="1" si="17"/>
        <v>0</v>
      </c>
      <c r="M558">
        <f>Palacsinták!A558</f>
        <v>0</v>
      </c>
      <c r="N558" t="str">
        <f t="array" ref="N558">IF(M558&lt;&gt;0,MAX(IF(Vásárlás!$C$2:$C$1000=M558,IF(ROW(Vásárlás!$C$2:$C$1000)&lt;=$K$3,IF(Vásárlás!$D$2:$D$1000&gt;0,ROW(Vásárlás!$C$2:$C$1000),0),0))),"")</f>
        <v/>
      </c>
    </row>
    <row r="559" spans="1:14" x14ac:dyDescent="0.25">
      <c r="A559">
        <f ca="1">RANDBETWEEN(1,60*MINUTE('Üzleti adatok'!$B$3))</f>
        <v>1</v>
      </c>
      <c r="B559">
        <f ca="1">Vásárlás!B559</f>
        <v>1</v>
      </c>
      <c r="C559" t="str">
        <f ca="1">Vásárlás!C559</f>
        <v>Nutellás</v>
      </c>
      <c r="D559">
        <f t="array" aca="1" ref="D559" ca="1">INDEX(Palacsinták!$C$2:$C$1000,MATCH(Segéd!C559,Palacsinták!$A$2:$A$1000,0))-((SUM(IF($C$2:C559=C559,$B$2:B559,0))-B559))</f>
        <v>-518</v>
      </c>
      <c r="E559">
        <f ca="1">IF(Segéd!D559&gt;Vásárlás!B559,Vásárlás!B559,MAX(Segéd!D559,0))</f>
        <v>0</v>
      </c>
      <c r="F559" s="2">
        <f ca="1">+(Segéd!E559*'Üzleti adatok'!$B$5)</f>
        <v>0</v>
      </c>
      <c r="G559" s="2">
        <f ca="1">Vásárlás!A560-Vásárlás!A559</f>
        <v>3.1018518518517446E-3</v>
      </c>
      <c r="H559" s="2">
        <f t="shared" ca="1" si="16"/>
        <v>0</v>
      </c>
      <c r="I559" t="b">
        <f t="shared" ca="1" si="17"/>
        <v>0</v>
      </c>
      <c r="M559">
        <f>Palacsinták!A559</f>
        <v>0</v>
      </c>
      <c r="N559" t="str">
        <f t="array" ref="N559">IF(M559&lt;&gt;0,MAX(IF(Vásárlás!$C$2:$C$1000=M559,IF(ROW(Vásárlás!$C$2:$C$1000)&lt;=$K$3,IF(Vásárlás!$D$2:$D$1000&gt;0,ROW(Vásárlás!$C$2:$C$1000),0),0))),"")</f>
        <v/>
      </c>
    </row>
    <row r="560" spans="1:14" x14ac:dyDescent="0.25">
      <c r="A560">
        <f ca="1">RANDBETWEEN(1,60*MINUTE('Üzleti adatok'!$B$3))</f>
        <v>268</v>
      </c>
      <c r="B560">
        <f ca="1">Vásárlás!B560</f>
        <v>5</v>
      </c>
      <c r="C560" t="str">
        <f ca="1">Vásárlás!C560</f>
        <v>Túrós</v>
      </c>
      <c r="D560">
        <f t="array" aca="1" ref="D560" ca="1">INDEX(Palacsinták!$C$2:$C$1000,MATCH(Segéd!C560,Palacsinták!$A$2:$A$1000,0))-((SUM(IF($C$2:C560=C560,$B$2:B560,0))-B560))</f>
        <v>-626</v>
      </c>
      <c r="E560">
        <f ca="1">IF(Segéd!D560&gt;Vásárlás!B560,Vásárlás!B560,MAX(Segéd!D560,0))</f>
        <v>0</v>
      </c>
      <c r="F560" s="2">
        <f ca="1">+(Segéd!E560*'Üzleti adatok'!$B$5)</f>
        <v>0</v>
      </c>
      <c r="G560" s="2">
        <f ca="1">Vásárlás!A561-Vásárlás!A560</f>
        <v>2.8819444444443398E-3</v>
      </c>
      <c r="H560" s="2">
        <f t="shared" ca="1" si="16"/>
        <v>0</v>
      </c>
      <c r="I560" t="b">
        <f t="shared" ca="1" si="17"/>
        <v>0</v>
      </c>
      <c r="M560">
        <f>Palacsinták!A560</f>
        <v>0</v>
      </c>
      <c r="N560" t="str">
        <f t="array" ref="N560">IF(M560&lt;&gt;0,MAX(IF(Vásárlás!$C$2:$C$1000=M560,IF(ROW(Vásárlás!$C$2:$C$1000)&lt;=$K$3,IF(Vásárlás!$D$2:$D$1000&gt;0,ROW(Vásárlás!$C$2:$C$1000),0),0))),"")</f>
        <v/>
      </c>
    </row>
    <row r="561" spans="1:14" x14ac:dyDescent="0.25">
      <c r="A561">
        <f ca="1">RANDBETWEEN(1,60*MINUTE('Üzleti adatok'!$B$3))</f>
        <v>249</v>
      </c>
      <c r="B561">
        <f ca="1">Vásárlás!B561</f>
        <v>2</v>
      </c>
      <c r="C561" t="str">
        <f ca="1">Vásárlás!C561</f>
        <v>Túrós</v>
      </c>
      <c r="D561">
        <f t="array" aca="1" ref="D561" ca="1">INDEX(Palacsinták!$C$2:$C$1000,MATCH(Segéd!C561,Palacsinták!$A$2:$A$1000,0))-((SUM(IF($C$2:C561=C561,$B$2:B561,0))-B561))</f>
        <v>-631</v>
      </c>
      <c r="E561">
        <f ca="1">IF(Segéd!D561&gt;Vásárlás!B561,Vásárlás!B561,MAX(Segéd!D561,0))</f>
        <v>0</v>
      </c>
      <c r="F561" s="2">
        <f ca="1">+(Segéd!E561*'Üzleti adatok'!$B$5)</f>
        <v>0</v>
      </c>
      <c r="G561" s="2">
        <f ca="1">Vásárlás!A562-Vásárlás!A561</f>
        <v>8.4490740740750248E-4</v>
      </c>
      <c r="H561" s="2">
        <f t="shared" ca="1" si="16"/>
        <v>0</v>
      </c>
      <c r="I561" t="b">
        <f t="shared" ca="1" si="17"/>
        <v>0</v>
      </c>
      <c r="M561">
        <f>Palacsinták!A561</f>
        <v>0</v>
      </c>
      <c r="N561" t="str">
        <f t="array" ref="N561">IF(M561&lt;&gt;0,MAX(IF(Vásárlás!$C$2:$C$1000=M561,IF(ROW(Vásárlás!$C$2:$C$1000)&lt;=$K$3,IF(Vásárlás!$D$2:$D$1000&gt;0,ROW(Vásárlás!$C$2:$C$1000),0),0))),"")</f>
        <v/>
      </c>
    </row>
    <row r="562" spans="1:14" x14ac:dyDescent="0.25">
      <c r="A562">
        <f ca="1">RANDBETWEEN(1,60*MINUTE('Üzleti adatok'!$B$3))</f>
        <v>73</v>
      </c>
      <c r="B562">
        <f ca="1">Vásárlás!B562</f>
        <v>2</v>
      </c>
      <c r="C562" t="str">
        <f ca="1">Vásárlás!C562</f>
        <v>Nutellás</v>
      </c>
      <c r="D562">
        <f t="array" aca="1" ref="D562" ca="1">INDEX(Palacsinták!$C$2:$C$1000,MATCH(Segéd!C562,Palacsinták!$A$2:$A$1000,0))-((SUM(IF($C$2:C562=C562,$B$2:B562,0))-B562))</f>
        <v>-519</v>
      </c>
      <c r="E562">
        <f ca="1">IF(Segéd!D562&gt;Vásárlás!B562,Vásárlás!B562,MAX(Segéd!D562,0))</f>
        <v>0</v>
      </c>
      <c r="F562" s="2">
        <f ca="1">+(Segéd!E562*'Üzleti adatok'!$B$5)</f>
        <v>0</v>
      </c>
      <c r="G562" s="2">
        <f ca="1">Vásárlás!A563-Vásárlás!A562</f>
        <v>2.3263888888889195E-3</v>
      </c>
      <c r="H562" s="2">
        <f t="shared" ca="1" si="16"/>
        <v>0</v>
      </c>
      <c r="I562" t="b">
        <f t="shared" ca="1" si="17"/>
        <v>0</v>
      </c>
      <c r="M562">
        <f>Palacsinták!A562</f>
        <v>0</v>
      </c>
      <c r="N562" t="str">
        <f t="array" ref="N562">IF(M562&lt;&gt;0,MAX(IF(Vásárlás!$C$2:$C$1000=M562,IF(ROW(Vásárlás!$C$2:$C$1000)&lt;=$K$3,IF(Vásárlás!$D$2:$D$1000&gt;0,ROW(Vásárlás!$C$2:$C$1000),0),0))),"")</f>
        <v/>
      </c>
    </row>
    <row r="563" spans="1:14" x14ac:dyDescent="0.25">
      <c r="A563">
        <f ca="1">RANDBETWEEN(1,60*MINUTE('Üzleti adatok'!$B$3))</f>
        <v>201</v>
      </c>
      <c r="B563">
        <f ca="1">Vásárlás!B563</f>
        <v>1</v>
      </c>
      <c r="C563" t="str">
        <f ca="1">Vásárlás!C563</f>
        <v>Lekváros</v>
      </c>
      <c r="D563">
        <f t="array" aca="1" ref="D563" ca="1">INDEX(Palacsinták!$C$2:$C$1000,MATCH(Segéd!C563,Palacsinták!$A$2:$A$1000,0))-((SUM(IF($C$2:C563=C563,$B$2:B563,0))-B563))</f>
        <v>-382</v>
      </c>
      <c r="E563">
        <f ca="1">IF(Segéd!D563&gt;Vásárlás!B563,Vásárlás!B563,MAX(Segéd!D563,0))</f>
        <v>0</v>
      </c>
      <c r="F563" s="2">
        <f ca="1">+(Segéd!E563*'Üzleti adatok'!$B$5)</f>
        <v>0</v>
      </c>
      <c r="G563" s="2">
        <f ca="1">Vásárlás!A564-Vásárlás!A563</f>
        <v>2.1643518518519311E-3</v>
      </c>
      <c r="H563" s="2">
        <f t="shared" ca="1" si="16"/>
        <v>0</v>
      </c>
      <c r="I563" t="b">
        <f t="shared" ca="1" si="17"/>
        <v>0</v>
      </c>
      <c r="M563">
        <f>Palacsinták!A563</f>
        <v>0</v>
      </c>
      <c r="N563" t="str">
        <f t="array" ref="N563">IF(M563&lt;&gt;0,MAX(IF(Vásárlás!$C$2:$C$1000=M563,IF(ROW(Vásárlás!$C$2:$C$1000)&lt;=$K$3,IF(Vásárlás!$D$2:$D$1000&gt;0,ROW(Vásárlás!$C$2:$C$1000),0),0))),"")</f>
        <v/>
      </c>
    </row>
    <row r="564" spans="1:14" x14ac:dyDescent="0.25">
      <c r="A564">
        <f ca="1">RANDBETWEEN(1,60*MINUTE('Üzleti adatok'!$B$3))</f>
        <v>187</v>
      </c>
      <c r="B564">
        <f ca="1">Vásárlás!B564</f>
        <v>4</v>
      </c>
      <c r="C564" t="str">
        <f ca="1">Vásárlás!C564</f>
        <v>Lekváros</v>
      </c>
      <c r="D564">
        <f t="array" aca="1" ref="D564" ca="1">INDEX(Palacsinták!$C$2:$C$1000,MATCH(Segéd!C564,Palacsinták!$A$2:$A$1000,0))-((SUM(IF($C$2:C564=C564,$B$2:B564,0))-B564))</f>
        <v>-383</v>
      </c>
      <c r="E564">
        <f ca="1">IF(Segéd!D564&gt;Vásárlás!B564,Vásárlás!B564,MAX(Segéd!D564,0))</f>
        <v>0</v>
      </c>
      <c r="F564" s="2">
        <f ca="1">+(Segéd!E564*'Üzleti adatok'!$B$5)</f>
        <v>0</v>
      </c>
      <c r="G564" s="2">
        <f ca="1">Vásárlás!A565-Vásárlás!A564</f>
        <v>3.240740740739767E-4</v>
      </c>
      <c r="H564" s="2">
        <f t="shared" ca="1" si="16"/>
        <v>0</v>
      </c>
      <c r="I564" t="b">
        <f t="shared" ca="1" si="17"/>
        <v>0</v>
      </c>
      <c r="M564">
        <f>Palacsinták!A564</f>
        <v>0</v>
      </c>
      <c r="N564" t="str">
        <f t="array" ref="N564">IF(M564&lt;&gt;0,MAX(IF(Vásárlás!$C$2:$C$1000=M564,IF(ROW(Vásárlás!$C$2:$C$1000)&lt;=$K$3,IF(Vásárlás!$D$2:$D$1000&gt;0,ROW(Vásárlás!$C$2:$C$1000),0),0))),"")</f>
        <v/>
      </c>
    </row>
    <row r="565" spans="1:14" x14ac:dyDescent="0.25">
      <c r="A565">
        <f ca="1">RANDBETWEEN(1,60*MINUTE('Üzleti adatok'!$B$3))</f>
        <v>28</v>
      </c>
      <c r="B565">
        <f ca="1">Vásárlás!B565</f>
        <v>2</v>
      </c>
      <c r="C565" t="str">
        <f ca="1">Vásárlás!C565</f>
        <v>Túrós</v>
      </c>
      <c r="D565">
        <f t="array" aca="1" ref="D565" ca="1">INDEX(Palacsinták!$C$2:$C$1000,MATCH(Segéd!C565,Palacsinták!$A$2:$A$1000,0))-((SUM(IF($C$2:C565=C565,$B$2:B565,0))-B565))</f>
        <v>-633</v>
      </c>
      <c r="E565">
        <f ca="1">IF(Segéd!D565&gt;Vásárlás!B565,Vásárlás!B565,MAX(Segéd!D565,0))</f>
        <v>0</v>
      </c>
      <c r="F565" s="2">
        <f ca="1">+(Segéd!E565*'Üzleti adatok'!$B$5)</f>
        <v>0</v>
      </c>
      <c r="G565" s="2">
        <f ca="1">Vásárlás!A566-Vásárlás!A565</f>
        <v>8.9120370370365798E-4</v>
      </c>
      <c r="H565" s="2">
        <f t="shared" ca="1" si="16"/>
        <v>0</v>
      </c>
      <c r="I565" t="b">
        <f t="shared" ca="1" si="17"/>
        <v>0</v>
      </c>
      <c r="M565">
        <f>Palacsinták!A565</f>
        <v>0</v>
      </c>
      <c r="N565" t="str">
        <f t="array" ref="N565">IF(M565&lt;&gt;0,MAX(IF(Vásárlás!$C$2:$C$1000=M565,IF(ROW(Vásárlás!$C$2:$C$1000)&lt;=$K$3,IF(Vásárlás!$D$2:$D$1000&gt;0,ROW(Vásárlás!$C$2:$C$1000),0),0))),"")</f>
        <v/>
      </c>
    </row>
    <row r="566" spans="1:14" x14ac:dyDescent="0.25">
      <c r="A566">
        <f ca="1">RANDBETWEEN(1,60*MINUTE('Üzleti adatok'!$B$3))</f>
        <v>77</v>
      </c>
      <c r="B566">
        <f ca="1">Vásárlás!B566</f>
        <v>2</v>
      </c>
      <c r="C566" t="str">
        <f ca="1">Vásárlás!C566</f>
        <v>Nutellás</v>
      </c>
      <c r="D566">
        <f t="array" aca="1" ref="D566" ca="1">INDEX(Palacsinták!$C$2:$C$1000,MATCH(Segéd!C566,Palacsinták!$A$2:$A$1000,0))-((SUM(IF($C$2:C566=C566,$B$2:B566,0))-B566))</f>
        <v>-521</v>
      </c>
      <c r="E566">
        <f ca="1">IF(Segéd!D566&gt;Vásárlás!B566,Vásárlás!B566,MAX(Segéd!D566,0))</f>
        <v>0</v>
      </c>
      <c r="F566" s="2">
        <f ca="1">+(Segéd!E566*'Üzleti adatok'!$B$5)</f>
        <v>0</v>
      </c>
      <c r="G566" s="2">
        <f ca="1">Vásárlás!A567-Vásárlás!A566</f>
        <v>4.9768518518522598E-4</v>
      </c>
      <c r="H566" s="2">
        <f t="shared" ca="1" si="16"/>
        <v>0</v>
      </c>
      <c r="I566" t="b">
        <f t="shared" ca="1" si="17"/>
        <v>0</v>
      </c>
      <c r="M566">
        <f>Palacsinták!A566</f>
        <v>0</v>
      </c>
      <c r="N566" t="str">
        <f t="array" ref="N566">IF(M566&lt;&gt;0,MAX(IF(Vásárlás!$C$2:$C$1000=M566,IF(ROW(Vásárlás!$C$2:$C$1000)&lt;=$K$3,IF(Vásárlás!$D$2:$D$1000&gt;0,ROW(Vásárlás!$C$2:$C$1000),0),0))),"")</f>
        <v/>
      </c>
    </row>
    <row r="567" spans="1:14" x14ac:dyDescent="0.25">
      <c r="A567">
        <f ca="1">RANDBETWEEN(1,60*MINUTE('Üzleti adatok'!$B$3))</f>
        <v>43</v>
      </c>
      <c r="B567">
        <f ca="1">Vásárlás!B567</f>
        <v>3</v>
      </c>
      <c r="C567" t="str">
        <f ca="1">Vásárlás!C567</f>
        <v>Lekváros</v>
      </c>
      <c r="D567">
        <f t="array" aca="1" ref="D567" ca="1">INDEX(Palacsinták!$C$2:$C$1000,MATCH(Segéd!C567,Palacsinták!$A$2:$A$1000,0))-((SUM(IF($C$2:C567=C567,$B$2:B567,0))-B567))</f>
        <v>-387</v>
      </c>
      <c r="E567">
        <f ca="1">IF(Segéd!D567&gt;Vásárlás!B567,Vásárlás!B567,MAX(Segéd!D567,0))</f>
        <v>0</v>
      </c>
      <c r="F567" s="2">
        <f ca="1">+(Segéd!E567*'Üzleti adatok'!$B$5)</f>
        <v>0</v>
      </c>
      <c r="G567" s="2">
        <f ca="1">Vásárlás!A568-Vásárlás!A567</f>
        <v>1.2615740740740122E-3</v>
      </c>
      <c r="H567" s="2">
        <f t="shared" ca="1" si="16"/>
        <v>0</v>
      </c>
      <c r="I567" t="b">
        <f t="shared" ca="1" si="17"/>
        <v>0</v>
      </c>
      <c r="M567">
        <f>Palacsinták!A567</f>
        <v>0</v>
      </c>
      <c r="N567" t="str">
        <f t="array" ref="N567">IF(M567&lt;&gt;0,MAX(IF(Vásárlás!$C$2:$C$1000=M567,IF(ROW(Vásárlás!$C$2:$C$1000)&lt;=$K$3,IF(Vásárlás!$D$2:$D$1000&gt;0,ROW(Vásárlás!$C$2:$C$1000),0),0))),"")</f>
        <v/>
      </c>
    </row>
    <row r="568" spans="1:14" x14ac:dyDescent="0.25">
      <c r="A568">
        <f ca="1">RANDBETWEEN(1,60*MINUTE('Üzleti adatok'!$B$3))</f>
        <v>109</v>
      </c>
      <c r="B568">
        <f ca="1">Vásárlás!B568</f>
        <v>3</v>
      </c>
      <c r="C568" t="str">
        <f ca="1">Vásárlás!C568</f>
        <v>Lekváros</v>
      </c>
      <c r="D568">
        <f t="array" aca="1" ref="D568" ca="1">INDEX(Palacsinták!$C$2:$C$1000,MATCH(Segéd!C568,Palacsinták!$A$2:$A$1000,0))-((SUM(IF($C$2:C568=C568,$B$2:B568,0))-B568))</f>
        <v>-390</v>
      </c>
      <c r="E568">
        <f ca="1">IF(Segéd!D568&gt;Vásárlás!B568,Vásárlás!B568,MAX(Segéd!D568,0))</f>
        <v>0</v>
      </c>
      <c r="F568" s="2">
        <f ca="1">+(Segéd!E568*'Üzleti adatok'!$B$5)</f>
        <v>0</v>
      </c>
      <c r="G568" s="2">
        <f ca="1">Vásárlás!A569-Vásárlás!A568</f>
        <v>1.2962962962963509E-3</v>
      </c>
      <c r="H568" s="2">
        <f t="shared" ca="1" si="16"/>
        <v>0</v>
      </c>
      <c r="I568" t="b">
        <f t="shared" ca="1" si="17"/>
        <v>0</v>
      </c>
      <c r="M568">
        <f>Palacsinták!A568</f>
        <v>0</v>
      </c>
      <c r="N568" t="str">
        <f t="array" ref="N568">IF(M568&lt;&gt;0,MAX(IF(Vásárlás!$C$2:$C$1000=M568,IF(ROW(Vásárlás!$C$2:$C$1000)&lt;=$K$3,IF(Vásárlás!$D$2:$D$1000&gt;0,ROW(Vásárlás!$C$2:$C$1000),0),0))),"")</f>
        <v/>
      </c>
    </row>
    <row r="569" spans="1:14" x14ac:dyDescent="0.25">
      <c r="A569">
        <f ca="1">RANDBETWEEN(1,60*MINUTE('Üzleti adatok'!$B$3))</f>
        <v>112</v>
      </c>
      <c r="B569">
        <f ca="1">Vásárlás!B569</f>
        <v>1</v>
      </c>
      <c r="C569" t="str">
        <f ca="1">Vásárlás!C569</f>
        <v>Lekváros</v>
      </c>
      <c r="D569">
        <f t="array" aca="1" ref="D569" ca="1">INDEX(Palacsinták!$C$2:$C$1000,MATCH(Segéd!C569,Palacsinták!$A$2:$A$1000,0))-((SUM(IF($C$2:C569=C569,$B$2:B569,0))-B569))</f>
        <v>-393</v>
      </c>
      <c r="E569">
        <f ca="1">IF(Segéd!D569&gt;Vásárlás!B569,Vásárlás!B569,MAX(Segéd!D569,0))</f>
        <v>0</v>
      </c>
      <c r="F569" s="2">
        <f ca="1">+(Segéd!E569*'Üzleti adatok'!$B$5)</f>
        <v>0</v>
      </c>
      <c r="G569" s="2">
        <f ca="1">Vásárlás!A570-Vásárlás!A569</f>
        <v>1.2037037037035958E-3</v>
      </c>
      <c r="H569" s="2">
        <f t="shared" ca="1" si="16"/>
        <v>0</v>
      </c>
      <c r="I569" t="b">
        <f t="shared" ca="1" si="17"/>
        <v>0</v>
      </c>
      <c r="M569">
        <f>Palacsinták!A569</f>
        <v>0</v>
      </c>
      <c r="N569" t="str">
        <f t="array" ref="N569">IF(M569&lt;&gt;0,MAX(IF(Vásárlás!$C$2:$C$1000=M569,IF(ROW(Vásárlás!$C$2:$C$1000)&lt;=$K$3,IF(Vásárlás!$D$2:$D$1000&gt;0,ROW(Vásárlás!$C$2:$C$1000),0),0))),"")</f>
        <v/>
      </c>
    </row>
    <row r="570" spans="1:14" x14ac:dyDescent="0.25">
      <c r="A570">
        <f ca="1">RANDBETWEEN(1,60*MINUTE('Üzleti adatok'!$B$3))</f>
        <v>104</v>
      </c>
      <c r="B570">
        <f ca="1">Vásárlás!B570</f>
        <v>1</v>
      </c>
      <c r="C570" t="str">
        <f ca="1">Vásárlás!C570</f>
        <v>Túrós</v>
      </c>
      <c r="D570">
        <f t="array" aca="1" ref="D570" ca="1">INDEX(Palacsinták!$C$2:$C$1000,MATCH(Segéd!C570,Palacsinták!$A$2:$A$1000,0))-((SUM(IF($C$2:C570=C570,$B$2:B570,0))-B570))</f>
        <v>-635</v>
      </c>
      <c r="E570">
        <f ca="1">IF(Segéd!D570&gt;Vásárlás!B570,Vásárlás!B570,MAX(Segéd!D570,0))</f>
        <v>0</v>
      </c>
      <c r="F570" s="2">
        <f ca="1">+(Segéd!E570*'Üzleti adatok'!$B$5)</f>
        <v>0</v>
      </c>
      <c r="G570" s="2">
        <f ca="1">Vásárlás!A571-Vásárlás!A570</f>
        <v>1.6898148148147829E-3</v>
      </c>
      <c r="H570" s="2">
        <f t="shared" ca="1" si="16"/>
        <v>0</v>
      </c>
      <c r="I570" t="b">
        <f t="shared" ca="1" si="17"/>
        <v>0</v>
      </c>
      <c r="M570">
        <f>Palacsinták!A570</f>
        <v>0</v>
      </c>
      <c r="N570" t="str">
        <f t="array" ref="N570">IF(M570&lt;&gt;0,MAX(IF(Vásárlás!$C$2:$C$1000=M570,IF(ROW(Vásárlás!$C$2:$C$1000)&lt;=$K$3,IF(Vásárlás!$D$2:$D$1000&gt;0,ROW(Vásárlás!$C$2:$C$1000),0),0))),"")</f>
        <v/>
      </c>
    </row>
    <row r="571" spans="1:14" x14ac:dyDescent="0.25">
      <c r="A571">
        <f ca="1">RANDBETWEEN(1,60*MINUTE('Üzleti adatok'!$B$3))</f>
        <v>146</v>
      </c>
      <c r="B571">
        <f ca="1">Vásárlás!B571</f>
        <v>2</v>
      </c>
      <c r="C571" t="str">
        <f ca="1">Vásárlás!C571</f>
        <v>Lekváros</v>
      </c>
      <c r="D571">
        <f t="array" aca="1" ref="D571" ca="1">INDEX(Palacsinták!$C$2:$C$1000,MATCH(Segéd!C571,Palacsinták!$A$2:$A$1000,0))-((SUM(IF($C$2:C571=C571,$B$2:B571,0))-B571))</f>
        <v>-394</v>
      </c>
      <c r="E571">
        <f ca="1">IF(Segéd!D571&gt;Vásárlás!B571,Vásárlás!B571,MAX(Segéd!D571,0))</f>
        <v>0</v>
      </c>
      <c r="F571" s="2">
        <f ca="1">+(Segéd!E571*'Üzleti adatok'!$B$5)</f>
        <v>0</v>
      </c>
      <c r="G571" s="2">
        <f ca="1">Vásárlás!A572-Vásárlás!A571</f>
        <v>1.3657407407408062E-3</v>
      </c>
      <c r="H571" s="2">
        <f t="shared" ca="1" si="16"/>
        <v>0</v>
      </c>
      <c r="I571" t="b">
        <f t="shared" ca="1" si="17"/>
        <v>0</v>
      </c>
      <c r="M571">
        <f>Palacsinták!A571</f>
        <v>0</v>
      </c>
      <c r="N571" t="str">
        <f t="array" ref="N571">IF(M571&lt;&gt;0,MAX(IF(Vásárlás!$C$2:$C$1000=M571,IF(ROW(Vásárlás!$C$2:$C$1000)&lt;=$K$3,IF(Vásárlás!$D$2:$D$1000&gt;0,ROW(Vásárlás!$C$2:$C$1000),0),0))),"")</f>
        <v/>
      </c>
    </row>
    <row r="572" spans="1:14" x14ac:dyDescent="0.25">
      <c r="A572">
        <f ca="1">RANDBETWEEN(1,60*MINUTE('Üzleti adatok'!$B$3))</f>
        <v>118</v>
      </c>
      <c r="B572">
        <f ca="1">Vásárlás!B572</f>
        <v>1</v>
      </c>
      <c r="C572" t="str">
        <f ca="1">Vásárlás!C572</f>
        <v>Lekváros</v>
      </c>
      <c r="D572">
        <f t="array" aca="1" ref="D572" ca="1">INDEX(Palacsinták!$C$2:$C$1000,MATCH(Segéd!C572,Palacsinták!$A$2:$A$1000,0))-((SUM(IF($C$2:C572=C572,$B$2:B572,0))-B572))</f>
        <v>-396</v>
      </c>
      <c r="E572">
        <f ca="1">IF(Segéd!D572&gt;Vásárlás!B572,Vásárlás!B572,MAX(Segéd!D572,0))</f>
        <v>0</v>
      </c>
      <c r="F572" s="2">
        <f ca="1">+(Segéd!E572*'Üzleti adatok'!$B$5)</f>
        <v>0</v>
      </c>
      <c r="G572" s="2">
        <f ca="1">Vásárlás!A573-Vásárlás!A572</f>
        <v>1.8055555555556158E-3</v>
      </c>
      <c r="H572" s="2">
        <f t="shared" ca="1" si="16"/>
        <v>0</v>
      </c>
      <c r="I572" t="b">
        <f t="shared" ca="1" si="17"/>
        <v>0</v>
      </c>
      <c r="M572">
        <f>Palacsinták!A572</f>
        <v>0</v>
      </c>
      <c r="N572" t="str">
        <f t="array" ref="N572">IF(M572&lt;&gt;0,MAX(IF(Vásárlás!$C$2:$C$1000=M572,IF(ROW(Vásárlás!$C$2:$C$1000)&lt;=$K$3,IF(Vásárlás!$D$2:$D$1000&gt;0,ROW(Vásárlás!$C$2:$C$1000),0),0))),"")</f>
        <v/>
      </c>
    </row>
    <row r="573" spans="1:14" x14ac:dyDescent="0.25">
      <c r="A573">
        <f ca="1">RANDBETWEEN(1,60*MINUTE('Üzleti adatok'!$B$3))</f>
        <v>156</v>
      </c>
      <c r="B573">
        <f ca="1">Vásárlás!B573</f>
        <v>2</v>
      </c>
      <c r="C573" t="str">
        <f ca="1">Vásárlás!C573</f>
        <v>Lekváros</v>
      </c>
      <c r="D573">
        <f t="array" aca="1" ref="D573" ca="1">INDEX(Palacsinták!$C$2:$C$1000,MATCH(Segéd!C573,Palacsinták!$A$2:$A$1000,0))-((SUM(IF($C$2:C573=C573,$B$2:B573,0))-B573))</f>
        <v>-397</v>
      </c>
      <c r="E573">
        <f ca="1">IF(Segéd!D573&gt;Vásárlás!B573,Vásárlás!B573,MAX(Segéd!D573,0))</f>
        <v>0</v>
      </c>
      <c r="F573" s="2">
        <f ca="1">+(Segéd!E573*'Üzleti adatok'!$B$5)</f>
        <v>0</v>
      </c>
      <c r="G573" s="2">
        <f ca="1">Vásárlás!A574-Vásárlás!A573</f>
        <v>9.0277777777769685E-4</v>
      </c>
      <c r="H573" s="2">
        <f t="shared" ca="1" si="16"/>
        <v>0</v>
      </c>
      <c r="I573" t="b">
        <f t="shared" ca="1" si="17"/>
        <v>0</v>
      </c>
      <c r="M573">
        <f>Palacsinták!A573</f>
        <v>0</v>
      </c>
      <c r="N573" t="str">
        <f t="array" ref="N573">IF(M573&lt;&gt;0,MAX(IF(Vásárlás!$C$2:$C$1000=M573,IF(ROW(Vásárlás!$C$2:$C$1000)&lt;=$K$3,IF(Vásárlás!$D$2:$D$1000&gt;0,ROW(Vásárlás!$C$2:$C$1000),0),0))),"")</f>
        <v/>
      </c>
    </row>
    <row r="574" spans="1:14" x14ac:dyDescent="0.25">
      <c r="A574">
        <f ca="1">RANDBETWEEN(1,60*MINUTE('Üzleti adatok'!$B$3))</f>
        <v>78</v>
      </c>
      <c r="B574">
        <f ca="1">Vásárlás!B574</f>
        <v>3</v>
      </c>
      <c r="C574" t="str">
        <f ca="1">Vásárlás!C574</f>
        <v>Túrós</v>
      </c>
      <c r="D574">
        <f t="array" aca="1" ref="D574" ca="1">INDEX(Palacsinták!$C$2:$C$1000,MATCH(Segéd!C574,Palacsinták!$A$2:$A$1000,0))-((SUM(IF($C$2:C574=C574,$B$2:B574,0))-B574))</f>
        <v>-636</v>
      </c>
      <c r="E574">
        <f ca="1">IF(Segéd!D574&gt;Vásárlás!B574,Vásárlás!B574,MAX(Segéd!D574,0))</f>
        <v>0</v>
      </c>
      <c r="F574" s="2">
        <f ca="1">+(Segéd!E574*'Üzleti adatok'!$B$5)</f>
        <v>0</v>
      </c>
      <c r="G574" s="2">
        <f ca="1">Vásárlás!A575-Vásárlás!A574</f>
        <v>3.93518518518432E-4</v>
      </c>
      <c r="H574" s="2">
        <f t="shared" ca="1" si="16"/>
        <v>0</v>
      </c>
      <c r="I574" t="b">
        <f t="shared" ca="1" si="17"/>
        <v>0</v>
      </c>
      <c r="M574">
        <f>Palacsinták!A574</f>
        <v>0</v>
      </c>
      <c r="N574" t="str">
        <f t="array" ref="N574">IF(M574&lt;&gt;0,MAX(IF(Vásárlás!$C$2:$C$1000=M574,IF(ROW(Vásárlás!$C$2:$C$1000)&lt;=$K$3,IF(Vásárlás!$D$2:$D$1000&gt;0,ROW(Vásárlás!$C$2:$C$1000),0),0))),"")</f>
        <v/>
      </c>
    </row>
    <row r="575" spans="1:14" x14ac:dyDescent="0.25">
      <c r="A575">
        <f ca="1">RANDBETWEEN(1,60*MINUTE('Üzleti adatok'!$B$3))</f>
        <v>34</v>
      </c>
      <c r="B575">
        <f ca="1">Vásárlás!B575</f>
        <v>3</v>
      </c>
      <c r="C575" t="str">
        <f ca="1">Vásárlás!C575</f>
        <v>Nutellás</v>
      </c>
      <c r="D575">
        <f t="array" aca="1" ref="D575" ca="1">INDEX(Palacsinták!$C$2:$C$1000,MATCH(Segéd!C575,Palacsinták!$A$2:$A$1000,0))-((SUM(IF($C$2:C575=C575,$B$2:B575,0))-B575))</f>
        <v>-523</v>
      </c>
      <c r="E575">
        <f ca="1">IF(Segéd!D575&gt;Vásárlás!B575,Vásárlás!B575,MAX(Segéd!D575,0))</f>
        <v>0</v>
      </c>
      <c r="F575" s="2">
        <f ca="1">+(Segéd!E575*'Üzleti adatok'!$B$5)</f>
        <v>0</v>
      </c>
      <c r="G575" s="2">
        <f ca="1">Vásárlás!A576-Vásárlás!A575</f>
        <v>2.4421296296295303E-3</v>
      </c>
      <c r="H575" s="2">
        <f t="shared" ca="1" si="16"/>
        <v>0</v>
      </c>
      <c r="I575" t="b">
        <f t="shared" ca="1" si="17"/>
        <v>0</v>
      </c>
      <c r="M575">
        <f>Palacsinták!A575</f>
        <v>0</v>
      </c>
      <c r="N575" t="str">
        <f t="array" ref="N575">IF(M575&lt;&gt;0,MAX(IF(Vásárlás!$C$2:$C$1000=M575,IF(ROW(Vásárlás!$C$2:$C$1000)&lt;=$K$3,IF(Vásárlás!$D$2:$D$1000&gt;0,ROW(Vásárlás!$C$2:$C$1000),0),0))),"")</f>
        <v/>
      </c>
    </row>
    <row r="576" spans="1:14" x14ac:dyDescent="0.25">
      <c r="A576">
        <f ca="1">RANDBETWEEN(1,60*MINUTE('Üzleti adatok'!$B$3))</f>
        <v>211</v>
      </c>
      <c r="B576">
        <f ca="1">Vásárlás!B576</f>
        <v>5</v>
      </c>
      <c r="C576" t="str">
        <f ca="1">Vásárlás!C576</f>
        <v>Túrós</v>
      </c>
      <c r="D576">
        <f t="array" aca="1" ref="D576" ca="1">INDEX(Palacsinták!$C$2:$C$1000,MATCH(Segéd!C576,Palacsinták!$A$2:$A$1000,0))-((SUM(IF($C$2:C576=C576,$B$2:B576,0))-B576))</f>
        <v>-639</v>
      </c>
      <c r="E576">
        <f ca="1">IF(Segéd!D576&gt;Vásárlás!B576,Vásárlás!B576,MAX(Segéd!D576,0))</f>
        <v>0</v>
      </c>
      <c r="F576" s="2">
        <f ca="1">+(Segéd!E576*'Üzleti adatok'!$B$5)</f>
        <v>0</v>
      </c>
      <c r="G576" s="2">
        <f ca="1">Vásárlás!A577-Vásárlás!A576</f>
        <v>3.4027777777778656E-3</v>
      </c>
      <c r="H576" s="2">
        <f t="shared" ca="1" si="16"/>
        <v>0</v>
      </c>
      <c r="I576" t="b">
        <f t="shared" ca="1" si="17"/>
        <v>0</v>
      </c>
      <c r="M576">
        <f>Palacsinták!A576</f>
        <v>0</v>
      </c>
      <c r="N576" t="str">
        <f t="array" ref="N576">IF(M576&lt;&gt;0,MAX(IF(Vásárlás!$C$2:$C$1000=M576,IF(ROW(Vásárlás!$C$2:$C$1000)&lt;=$K$3,IF(Vásárlás!$D$2:$D$1000&gt;0,ROW(Vásárlás!$C$2:$C$1000),0),0))),"")</f>
        <v/>
      </c>
    </row>
    <row r="577" spans="1:14" x14ac:dyDescent="0.25">
      <c r="A577">
        <f ca="1">RANDBETWEEN(1,60*MINUTE('Üzleti adatok'!$B$3))</f>
        <v>294</v>
      </c>
      <c r="B577">
        <f ca="1">Vásárlás!B577</f>
        <v>3</v>
      </c>
      <c r="C577" t="str">
        <f ca="1">Vásárlás!C577</f>
        <v>Túrós</v>
      </c>
      <c r="D577">
        <f t="array" aca="1" ref="D577" ca="1">INDEX(Palacsinták!$C$2:$C$1000,MATCH(Segéd!C577,Palacsinták!$A$2:$A$1000,0))-((SUM(IF($C$2:C577=C577,$B$2:B577,0))-B577))</f>
        <v>-644</v>
      </c>
      <c r="E577">
        <f ca="1">IF(Segéd!D577&gt;Vásárlás!B577,Vásárlás!B577,MAX(Segéd!D577,0))</f>
        <v>0</v>
      </c>
      <c r="F577" s="2">
        <f ca="1">+(Segéd!E577*'Üzleti adatok'!$B$5)</f>
        <v>0</v>
      </c>
      <c r="G577" s="2">
        <f ca="1">Vásárlás!A578-Vásárlás!A577</f>
        <v>2.0370370370370594E-3</v>
      </c>
      <c r="H577" s="2">
        <f t="shared" ca="1" si="16"/>
        <v>0</v>
      </c>
      <c r="I577" t="b">
        <f t="shared" ca="1" si="17"/>
        <v>0</v>
      </c>
      <c r="M577">
        <f>Palacsinták!A577</f>
        <v>0</v>
      </c>
      <c r="N577" t="str">
        <f t="array" ref="N577">IF(M577&lt;&gt;0,MAX(IF(Vásárlás!$C$2:$C$1000=M577,IF(ROW(Vásárlás!$C$2:$C$1000)&lt;=$K$3,IF(Vásárlás!$D$2:$D$1000&gt;0,ROW(Vásárlás!$C$2:$C$1000),0),0))),"")</f>
        <v/>
      </c>
    </row>
    <row r="578" spans="1:14" x14ac:dyDescent="0.25">
      <c r="A578">
        <f ca="1">RANDBETWEEN(1,60*MINUTE('Üzleti adatok'!$B$3))</f>
        <v>176</v>
      </c>
      <c r="B578">
        <f ca="1">Vásárlás!B578</f>
        <v>5</v>
      </c>
      <c r="C578" t="str">
        <f ca="1">Vásárlás!C578</f>
        <v>Lekváros</v>
      </c>
      <c r="D578">
        <f t="array" aca="1" ref="D578" ca="1">INDEX(Palacsinták!$C$2:$C$1000,MATCH(Segéd!C578,Palacsinták!$A$2:$A$1000,0))-((SUM(IF($C$2:C578=C578,$B$2:B578,0))-B578))</f>
        <v>-399</v>
      </c>
      <c r="E578">
        <f ca="1">IF(Segéd!D578&gt;Vásárlás!B578,Vásárlás!B578,MAX(Segéd!D578,0))</f>
        <v>0</v>
      </c>
      <c r="F578" s="2">
        <f ca="1">+(Segéd!E578*'Üzleti adatok'!$B$5)</f>
        <v>0</v>
      </c>
      <c r="G578" s="2">
        <f ca="1">Vásárlás!A579-Vásárlás!A578</f>
        <v>7.5231481481474738E-4</v>
      </c>
      <c r="H578" s="2">
        <f t="shared" ca="1" si="16"/>
        <v>0</v>
      </c>
      <c r="I578" t="b">
        <f t="shared" ca="1" si="17"/>
        <v>0</v>
      </c>
      <c r="M578">
        <f>Palacsinták!A578</f>
        <v>0</v>
      </c>
      <c r="N578" t="str">
        <f t="array" ref="N578">IF(M578&lt;&gt;0,MAX(IF(Vásárlás!$C$2:$C$1000=M578,IF(ROW(Vásárlás!$C$2:$C$1000)&lt;=$K$3,IF(Vásárlás!$D$2:$D$1000&gt;0,ROW(Vásárlás!$C$2:$C$1000),0),0))),"")</f>
        <v/>
      </c>
    </row>
    <row r="579" spans="1:14" x14ac:dyDescent="0.25">
      <c r="A579">
        <f ca="1">RANDBETWEEN(1,60*MINUTE('Üzleti adatok'!$B$3))</f>
        <v>65</v>
      </c>
      <c r="B579">
        <f ca="1">Vásárlás!B579</f>
        <v>2</v>
      </c>
      <c r="C579" t="str">
        <f ca="1">Vásárlás!C579</f>
        <v>Nutellás</v>
      </c>
      <c r="D579">
        <f t="array" aca="1" ref="D579" ca="1">INDEX(Palacsinták!$C$2:$C$1000,MATCH(Segéd!C579,Palacsinták!$A$2:$A$1000,0))-((SUM(IF($C$2:C579=C579,$B$2:B579,0))-B579))</f>
        <v>-526</v>
      </c>
      <c r="E579">
        <f ca="1">IF(Segéd!D579&gt;Vásárlás!B579,Vásárlás!B579,MAX(Segéd!D579,0))</f>
        <v>0</v>
      </c>
      <c r="F579" s="2">
        <f ca="1">+(Segéd!E579*'Üzleti adatok'!$B$5)</f>
        <v>0</v>
      </c>
      <c r="G579" s="2">
        <f ca="1">Vásárlás!A580-Vásárlás!A579</f>
        <v>2.2569444444444642E-3</v>
      </c>
      <c r="H579" s="2">
        <f t="shared" ref="H579:H642" ca="1" si="18">IF(F579&gt;G579,F579-G579,)</f>
        <v>0</v>
      </c>
      <c r="I579" t="b">
        <f t="shared" ref="I579:I642" ca="1" si="19">IF(COUNTIF($N$2:$N$1000,ROW(A579)),TRUE,FALSE)</f>
        <v>0</v>
      </c>
      <c r="M579">
        <f>Palacsinták!A579</f>
        <v>0</v>
      </c>
      <c r="N579" t="str">
        <f t="array" ref="N579">IF(M579&lt;&gt;0,MAX(IF(Vásárlás!$C$2:$C$1000=M579,IF(ROW(Vásárlás!$C$2:$C$1000)&lt;=$K$3,IF(Vásárlás!$D$2:$D$1000&gt;0,ROW(Vásárlás!$C$2:$C$1000),0),0))),"")</f>
        <v/>
      </c>
    </row>
    <row r="580" spans="1:14" x14ac:dyDescent="0.25">
      <c r="A580">
        <f ca="1">RANDBETWEEN(1,60*MINUTE('Üzleti adatok'!$B$3))</f>
        <v>195</v>
      </c>
      <c r="B580">
        <f ca="1">Vásárlás!B580</f>
        <v>3</v>
      </c>
      <c r="C580" t="str">
        <f ca="1">Vásárlás!C580</f>
        <v>Túrós</v>
      </c>
      <c r="D580">
        <f t="array" aca="1" ref="D580" ca="1">INDEX(Palacsinták!$C$2:$C$1000,MATCH(Segéd!C580,Palacsinták!$A$2:$A$1000,0))-((SUM(IF($C$2:C580=C580,$B$2:B580,0))-B580))</f>
        <v>-647</v>
      </c>
      <c r="E580">
        <f ca="1">IF(Segéd!D580&gt;Vásárlás!B580,Vásárlás!B580,MAX(Segéd!D580,0))</f>
        <v>0</v>
      </c>
      <c r="F580" s="2">
        <f ca="1">+(Segéd!E580*'Üzleti adatok'!$B$5)</f>
        <v>0</v>
      </c>
      <c r="G580" s="2">
        <f ca="1">Vásárlás!A581-Vásárlás!A580</f>
        <v>1.7361111111111605E-3</v>
      </c>
      <c r="H580" s="2">
        <f t="shared" ca="1" si="18"/>
        <v>0</v>
      </c>
      <c r="I580" t="b">
        <f t="shared" ca="1" si="19"/>
        <v>0</v>
      </c>
      <c r="M580">
        <f>Palacsinták!A580</f>
        <v>0</v>
      </c>
      <c r="N580" t="str">
        <f t="array" ref="N580">IF(M580&lt;&gt;0,MAX(IF(Vásárlás!$C$2:$C$1000=M580,IF(ROW(Vásárlás!$C$2:$C$1000)&lt;=$K$3,IF(Vásárlás!$D$2:$D$1000&gt;0,ROW(Vásárlás!$C$2:$C$1000),0),0))),"")</f>
        <v/>
      </c>
    </row>
    <row r="581" spans="1:14" x14ac:dyDescent="0.25">
      <c r="A581">
        <f ca="1">RANDBETWEEN(1,60*MINUTE('Üzleti adatok'!$B$3))</f>
        <v>150</v>
      </c>
      <c r="B581">
        <f ca="1">Vásárlás!B581</f>
        <v>5</v>
      </c>
      <c r="C581" t="str">
        <f ca="1">Vásárlás!C581</f>
        <v>Túrós</v>
      </c>
      <c r="D581">
        <f t="array" aca="1" ref="D581" ca="1">INDEX(Palacsinták!$C$2:$C$1000,MATCH(Segéd!C581,Palacsinták!$A$2:$A$1000,0))-((SUM(IF($C$2:C581=C581,$B$2:B581,0))-B581))</f>
        <v>-650</v>
      </c>
      <c r="E581">
        <f ca="1">IF(Segéd!D581&gt;Vásárlás!B581,Vásárlás!B581,MAX(Segéd!D581,0))</f>
        <v>0</v>
      </c>
      <c r="F581" s="2">
        <f ca="1">+(Segéd!E581*'Üzleti adatok'!$B$5)</f>
        <v>0</v>
      </c>
      <c r="G581" s="2">
        <f ca="1">Vásárlás!A582-Vásárlás!A581</f>
        <v>4.629629629628873E-4</v>
      </c>
      <c r="H581" s="2">
        <f t="shared" ca="1" si="18"/>
        <v>0</v>
      </c>
      <c r="I581" t="b">
        <f t="shared" ca="1" si="19"/>
        <v>0</v>
      </c>
      <c r="M581">
        <f>Palacsinták!A581</f>
        <v>0</v>
      </c>
      <c r="N581" t="str">
        <f t="array" ref="N581">IF(M581&lt;&gt;0,MAX(IF(Vásárlás!$C$2:$C$1000=M581,IF(ROW(Vásárlás!$C$2:$C$1000)&lt;=$K$3,IF(Vásárlás!$D$2:$D$1000&gt;0,ROW(Vásárlás!$C$2:$C$1000),0),0))),"")</f>
        <v/>
      </c>
    </row>
    <row r="582" spans="1:14" x14ac:dyDescent="0.25">
      <c r="A582">
        <f ca="1">RANDBETWEEN(1,60*MINUTE('Üzleti adatok'!$B$3))</f>
        <v>40</v>
      </c>
      <c r="B582">
        <f ca="1">Vásárlás!B582</f>
        <v>1</v>
      </c>
      <c r="C582" t="str">
        <f ca="1">Vásárlás!C582</f>
        <v>Túrós</v>
      </c>
      <c r="D582">
        <f t="array" aca="1" ref="D582" ca="1">INDEX(Palacsinták!$C$2:$C$1000,MATCH(Segéd!C582,Palacsinták!$A$2:$A$1000,0))-((SUM(IF($C$2:C582=C582,$B$2:B582,0))-B582))</f>
        <v>-655</v>
      </c>
      <c r="E582">
        <f ca="1">IF(Segéd!D582&gt;Vásárlás!B582,Vásárlás!B582,MAX(Segéd!D582,0))</f>
        <v>0</v>
      </c>
      <c r="F582" s="2">
        <f ca="1">+(Segéd!E582*'Üzleti adatok'!$B$5)</f>
        <v>0</v>
      </c>
      <c r="G582" s="2">
        <f ca="1">Vásárlás!A583-Vásárlás!A582</f>
        <v>2.7546296296296902E-3</v>
      </c>
      <c r="H582" s="2">
        <f t="shared" ca="1" si="18"/>
        <v>0</v>
      </c>
      <c r="I582" t="b">
        <f t="shared" ca="1" si="19"/>
        <v>0</v>
      </c>
      <c r="M582">
        <f>Palacsinták!A582</f>
        <v>0</v>
      </c>
      <c r="N582" t="str">
        <f t="array" ref="N582">IF(M582&lt;&gt;0,MAX(IF(Vásárlás!$C$2:$C$1000=M582,IF(ROW(Vásárlás!$C$2:$C$1000)&lt;=$K$3,IF(Vásárlás!$D$2:$D$1000&gt;0,ROW(Vásárlás!$C$2:$C$1000),0),0))),"")</f>
        <v/>
      </c>
    </row>
    <row r="583" spans="1:14" x14ac:dyDescent="0.25">
      <c r="A583">
        <f ca="1">RANDBETWEEN(1,60*MINUTE('Üzleti adatok'!$B$3))</f>
        <v>238</v>
      </c>
      <c r="B583">
        <f ca="1">Vásárlás!B583</f>
        <v>4</v>
      </c>
      <c r="C583" t="str">
        <f ca="1">Vásárlás!C583</f>
        <v>Lekváros</v>
      </c>
      <c r="D583">
        <f t="array" aca="1" ref="D583" ca="1">INDEX(Palacsinták!$C$2:$C$1000,MATCH(Segéd!C583,Palacsinták!$A$2:$A$1000,0))-((SUM(IF($C$2:C583=C583,$B$2:B583,0))-B583))</f>
        <v>-404</v>
      </c>
      <c r="E583">
        <f ca="1">IF(Segéd!D583&gt;Vásárlás!B583,Vásárlás!B583,MAX(Segéd!D583,0))</f>
        <v>0</v>
      </c>
      <c r="F583" s="2">
        <f ca="1">+(Segéd!E583*'Üzleti adatok'!$B$5)</f>
        <v>0</v>
      </c>
      <c r="G583" s="2">
        <f ca="1">Vásárlás!A584-Vásárlás!A583</f>
        <v>1.4004629629629228E-3</v>
      </c>
      <c r="H583" s="2">
        <f t="shared" ca="1" si="18"/>
        <v>0</v>
      </c>
      <c r="I583" t="b">
        <f t="shared" ca="1" si="19"/>
        <v>0</v>
      </c>
      <c r="M583">
        <f>Palacsinták!A583</f>
        <v>0</v>
      </c>
      <c r="N583" t="str">
        <f t="array" ref="N583">IF(M583&lt;&gt;0,MAX(IF(Vásárlás!$C$2:$C$1000=M583,IF(ROW(Vásárlás!$C$2:$C$1000)&lt;=$K$3,IF(Vásárlás!$D$2:$D$1000&gt;0,ROW(Vásárlás!$C$2:$C$1000),0),0))),"")</f>
        <v/>
      </c>
    </row>
    <row r="584" spans="1:14" x14ac:dyDescent="0.25">
      <c r="A584">
        <f ca="1">RANDBETWEEN(1,60*MINUTE('Üzleti adatok'!$B$3))</f>
        <v>121</v>
      </c>
      <c r="B584">
        <f ca="1">Vásárlás!B584</f>
        <v>3</v>
      </c>
      <c r="C584" t="str">
        <f ca="1">Vásárlás!C584</f>
        <v>Lekváros</v>
      </c>
      <c r="D584">
        <f t="array" aca="1" ref="D584" ca="1">INDEX(Palacsinták!$C$2:$C$1000,MATCH(Segéd!C584,Palacsinták!$A$2:$A$1000,0))-((SUM(IF($C$2:C584=C584,$B$2:B584,0))-B584))</f>
        <v>-408</v>
      </c>
      <c r="E584">
        <f ca="1">IF(Segéd!D584&gt;Vásárlás!B584,Vásárlás!B584,MAX(Segéd!D584,0))</f>
        <v>0</v>
      </c>
      <c r="F584" s="2">
        <f ca="1">+(Segéd!E584*'Üzleti adatok'!$B$5)</f>
        <v>0</v>
      </c>
      <c r="G584" s="2">
        <f ca="1">Vásárlás!A585-Vásárlás!A584</f>
        <v>1.8865740740741099E-3</v>
      </c>
      <c r="H584" s="2">
        <f t="shared" ca="1" si="18"/>
        <v>0</v>
      </c>
      <c r="I584" t="b">
        <f t="shared" ca="1" si="19"/>
        <v>0</v>
      </c>
      <c r="M584">
        <f>Palacsinták!A584</f>
        <v>0</v>
      </c>
      <c r="N584" t="str">
        <f t="array" ref="N584">IF(M584&lt;&gt;0,MAX(IF(Vásárlás!$C$2:$C$1000=M584,IF(ROW(Vásárlás!$C$2:$C$1000)&lt;=$K$3,IF(Vásárlás!$D$2:$D$1000&gt;0,ROW(Vásárlás!$C$2:$C$1000),0),0))),"")</f>
        <v/>
      </c>
    </row>
    <row r="585" spans="1:14" x14ac:dyDescent="0.25">
      <c r="A585">
        <f ca="1">RANDBETWEEN(1,60*MINUTE('Üzleti adatok'!$B$3))</f>
        <v>163</v>
      </c>
      <c r="B585">
        <f ca="1">Vásárlás!B585</f>
        <v>3</v>
      </c>
      <c r="C585" t="str">
        <f ca="1">Vásárlás!C585</f>
        <v>Lekváros</v>
      </c>
      <c r="D585">
        <f t="array" aca="1" ref="D585" ca="1">INDEX(Palacsinták!$C$2:$C$1000,MATCH(Segéd!C585,Palacsinták!$A$2:$A$1000,0))-((SUM(IF($C$2:C585=C585,$B$2:B585,0))-B585))</f>
        <v>-411</v>
      </c>
      <c r="E585">
        <f ca="1">IF(Segéd!D585&gt;Vásárlás!B585,Vásárlás!B585,MAX(Segéd!D585,0))</f>
        <v>0</v>
      </c>
      <c r="F585" s="2">
        <f ca="1">+(Segéd!E585*'Üzleti adatok'!$B$5)</f>
        <v>0</v>
      </c>
      <c r="G585" s="2">
        <f ca="1">Vásárlás!A586-Vásárlás!A585</f>
        <v>1.7708333333332771E-3</v>
      </c>
      <c r="H585" s="2">
        <f t="shared" ca="1" si="18"/>
        <v>0</v>
      </c>
      <c r="I585" t="b">
        <f t="shared" ca="1" si="19"/>
        <v>0</v>
      </c>
      <c r="M585">
        <f>Palacsinták!A585</f>
        <v>0</v>
      </c>
      <c r="N585" t="str">
        <f t="array" ref="N585">IF(M585&lt;&gt;0,MAX(IF(Vásárlás!$C$2:$C$1000=M585,IF(ROW(Vásárlás!$C$2:$C$1000)&lt;=$K$3,IF(Vásárlás!$D$2:$D$1000&gt;0,ROW(Vásárlás!$C$2:$C$1000),0),0))),"")</f>
        <v/>
      </c>
    </row>
    <row r="586" spans="1:14" x14ac:dyDescent="0.25">
      <c r="A586">
        <f ca="1">RANDBETWEEN(1,60*MINUTE('Üzleti adatok'!$B$3))</f>
        <v>153</v>
      </c>
      <c r="B586">
        <f ca="1">Vásárlás!B586</f>
        <v>5</v>
      </c>
      <c r="C586" t="str">
        <f ca="1">Vásárlás!C586</f>
        <v>Túrós</v>
      </c>
      <c r="D586">
        <f t="array" aca="1" ref="D586" ca="1">INDEX(Palacsinták!$C$2:$C$1000,MATCH(Segéd!C586,Palacsinták!$A$2:$A$1000,0))-((SUM(IF($C$2:C586=C586,$B$2:B586,0))-B586))</f>
        <v>-656</v>
      </c>
      <c r="E586">
        <f ca="1">IF(Segéd!D586&gt;Vásárlás!B586,Vásárlás!B586,MAX(Segéd!D586,0))</f>
        <v>0</v>
      </c>
      <c r="F586" s="2">
        <f ca="1">+(Segéd!E586*'Üzleti adatok'!$B$5)</f>
        <v>0</v>
      </c>
      <c r="G586" s="2">
        <f ca="1">Vásárlás!A587-Vásárlás!A586</f>
        <v>6.1342592592583678E-4</v>
      </c>
      <c r="H586" s="2">
        <f t="shared" ca="1" si="18"/>
        <v>0</v>
      </c>
      <c r="I586" t="b">
        <f t="shared" ca="1" si="19"/>
        <v>0</v>
      </c>
      <c r="M586">
        <f>Palacsinták!A586</f>
        <v>0</v>
      </c>
      <c r="N586" t="str">
        <f t="array" ref="N586">IF(M586&lt;&gt;0,MAX(IF(Vásárlás!$C$2:$C$1000=M586,IF(ROW(Vásárlás!$C$2:$C$1000)&lt;=$K$3,IF(Vásárlás!$D$2:$D$1000&gt;0,ROW(Vásárlás!$C$2:$C$1000),0),0))),"")</f>
        <v/>
      </c>
    </row>
    <row r="587" spans="1:14" x14ac:dyDescent="0.25">
      <c r="A587">
        <f ca="1">RANDBETWEEN(1,60*MINUTE('Üzleti adatok'!$B$3))</f>
        <v>53</v>
      </c>
      <c r="B587">
        <f ca="1">Vásárlás!B587</f>
        <v>4</v>
      </c>
      <c r="C587" t="str">
        <f ca="1">Vásárlás!C587</f>
        <v>Lekváros</v>
      </c>
      <c r="D587">
        <f t="array" aca="1" ref="D587" ca="1">INDEX(Palacsinták!$C$2:$C$1000,MATCH(Segéd!C587,Palacsinták!$A$2:$A$1000,0))-((SUM(IF($C$2:C587=C587,$B$2:B587,0))-B587))</f>
        <v>-414</v>
      </c>
      <c r="E587">
        <f ca="1">IF(Segéd!D587&gt;Vásárlás!B587,Vásárlás!B587,MAX(Segéd!D587,0))</f>
        <v>0</v>
      </c>
      <c r="F587" s="2">
        <f ca="1">+(Segéd!E587*'Üzleti adatok'!$B$5)</f>
        <v>0</v>
      </c>
      <c r="G587" s="2">
        <f ca="1">Vásárlás!A588-Vásárlás!A587</f>
        <v>2.6388888888888573E-3</v>
      </c>
      <c r="H587" s="2">
        <f t="shared" ca="1" si="18"/>
        <v>0</v>
      </c>
      <c r="I587" t="b">
        <f t="shared" ca="1" si="19"/>
        <v>0</v>
      </c>
      <c r="M587">
        <f>Palacsinták!A587</f>
        <v>0</v>
      </c>
      <c r="N587" t="str">
        <f t="array" ref="N587">IF(M587&lt;&gt;0,MAX(IF(Vásárlás!$C$2:$C$1000=M587,IF(ROW(Vásárlás!$C$2:$C$1000)&lt;=$K$3,IF(Vásárlás!$D$2:$D$1000&gt;0,ROW(Vásárlás!$C$2:$C$1000),0),0))),"")</f>
        <v/>
      </c>
    </row>
    <row r="588" spans="1:14" x14ac:dyDescent="0.25">
      <c r="A588">
        <f ca="1">RANDBETWEEN(1,60*MINUTE('Üzleti adatok'!$B$3))</f>
        <v>228</v>
      </c>
      <c r="B588">
        <f ca="1">Vásárlás!B588</f>
        <v>1</v>
      </c>
      <c r="C588" t="str">
        <f ca="1">Vásárlás!C588</f>
        <v>Nutellás</v>
      </c>
      <c r="D588">
        <f t="array" aca="1" ref="D588" ca="1">INDEX(Palacsinták!$C$2:$C$1000,MATCH(Segéd!C588,Palacsinták!$A$2:$A$1000,0))-((SUM(IF($C$2:C588=C588,$B$2:B588,0))-B588))</f>
        <v>-528</v>
      </c>
      <c r="E588">
        <f ca="1">IF(Segéd!D588&gt;Vásárlás!B588,Vásárlás!B588,MAX(Segéd!D588,0))</f>
        <v>0</v>
      </c>
      <c r="F588" s="2">
        <f ca="1">+(Segéd!E588*'Üzleti adatok'!$B$5)</f>
        <v>0</v>
      </c>
      <c r="G588" s="2">
        <f ca="1">Vásárlás!A589-Vásárlás!A588</f>
        <v>1.8402777777777324E-3</v>
      </c>
      <c r="H588" s="2">
        <f t="shared" ca="1" si="18"/>
        <v>0</v>
      </c>
      <c r="I588" t="b">
        <f t="shared" ca="1" si="19"/>
        <v>0</v>
      </c>
      <c r="M588">
        <f>Palacsinták!A588</f>
        <v>0</v>
      </c>
      <c r="N588" t="str">
        <f t="array" ref="N588">IF(M588&lt;&gt;0,MAX(IF(Vásárlás!$C$2:$C$1000=M588,IF(ROW(Vásárlás!$C$2:$C$1000)&lt;=$K$3,IF(Vásárlás!$D$2:$D$1000&gt;0,ROW(Vásárlás!$C$2:$C$1000),0),0))),"")</f>
        <v/>
      </c>
    </row>
    <row r="589" spans="1:14" x14ac:dyDescent="0.25">
      <c r="A589">
        <f ca="1">RANDBETWEEN(1,60*MINUTE('Üzleti adatok'!$B$3))</f>
        <v>159</v>
      </c>
      <c r="B589">
        <f ca="1">Vásárlás!B589</f>
        <v>5</v>
      </c>
      <c r="C589" t="str">
        <f ca="1">Vásárlás!C589</f>
        <v>Lekváros</v>
      </c>
      <c r="D589">
        <f t="array" aca="1" ref="D589" ca="1">INDEX(Palacsinták!$C$2:$C$1000,MATCH(Segéd!C589,Palacsinták!$A$2:$A$1000,0))-((SUM(IF($C$2:C589=C589,$B$2:B589,0))-B589))</f>
        <v>-418</v>
      </c>
      <c r="E589">
        <f ca="1">IF(Segéd!D589&gt;Vásárlás!B589,Vásárlás!B589,MAX(Segéd!D589,0))</f>
        <v>0</v>
      </c>
      <c r="F589" s="2">
        <f ca="1">+(Segéd!E589*'Üzleti adatok'!$B$5)</f>
        <v>0</v>
      </c>
      <c r="G589" s="2">
        <f ca="1">Vásárlás!A590-Vásárlás!A589</f>
        <v>1.1574074074083285E-4</v>
      </c>
      <c r="H589" s="2">
        <f t="shared" ca="1" si="18"/>
        <v>0</v>
      </c>
      <c r="I589" t="b">
        <f t="shared" ca="1" si="19"/>
        <v>0</v>
      </c>
      <c r="M589">
        <f>Palacsinták!A589</f>
        <v>0</v>
      </c>
      <c r="N589" t="str">
        <f t="array" ref="N589">IF(M589&lt;&gt;0,MAX(IF(Vásárlás!$C$2:$C$1000=M589,IF(ROW(Vásárlás!$C$2:$C$1000)&lt;=$K$3,IF(Vásárlás!$D$2:$D$1000&gt;0,ROW(Vásárlás!$C$2:$C$1000),0),0))),"")</f>
        <v/>
      </c>
    </row>
    <row r="590" spans="1:14" x14ac:dyDescent="0.25">
      <c r="A590">
        <f ca="1">RANDBETWEEN(1,60*MINUTE('Üzleti adatok'!$B$3))</f>
        <v>10</v>
      </c>
      <c r="B590">
        <f ca="1">Vásárlás!B590</f>
        <v>1</v>
      </c>
      <c r="C590" t="str">
        <f ca="1">Vásárlás!C590</f>
        <v>Túrós</v>
      </c>
      <c r="D590">
        <f t="array" aca="1" ref="D590" ca="1">INDEX(Palacsinták!$C$2:$C$1000,MATCH(Segéd!C590,Palacsinták!$A$2:$A$1000,0))-((SUM(IF($C$2:C590=C590,$B$2:B590,0))-B590))</f>
        <v>-661</v>
      </c>
      <c r="E590">
        <f ca="1">IF(Segéd!D590&gt;Vásárlás!B590,Vásárlás!B590,MAX(Segéd!D590,0))</f>
        <v>0</v>
      </c>
      <c r="F590" s="2">
        <f ca="1">+(Segéd!E590*'Üzleti adatok'!$B$5)</f>
        <v>0</v>
      </c>
      <c r="G590" s="2">
        <f ca="1">Vásárlás!A591-Vásárlás!A590</f>
        <v>1.5162037037037557E-3</v>
      </c>
      <c r="H590" s="2">
        <f t="shared" ca="1" si="18"/>
        <v>0</v>
      </c>
      <c r="I590" t="b">
        <f t="shared" ca="1" si="19"/>
        <v>0</v>
      </c>
      <c r="M590">
        <f>Palacsinták!A590</f>
        <v>0</v>
      </c>
      <c r="N590" t="str">
        <f t="array" ref="N590">IF(M590&lt;&gt;0,MAX(IF(Vásárlás!$C$2:$C$1000=M590,IF(ROW(Vásárlás!$C$2:$C$1000)&lt;=$K$3,IF(Vásárlás!$D$2:$D$1000&gt;0,ROW(Vásárlás!$C$2:$C$1000),0),0))),"")</f>
        <v/>
      </c>
    </row>
    <row r="591" spans="1:14" x14ac:dyDescent="0.25">
      <c r="A591">
        <f ca="1">RANDBETWEEN(1,60*MINUTE('Üzleti adatok'!$B$3))</f>
        <v>131</v>
      </c>
      <c r="B591">
        <f ca="1">Vásárlás!B591</f>
        <v>4</v>
      </c>
      <c r="C591" t="str">
        <f ca="1">Vásárlás!C591</f>
        <v>Túrós</v>
      </c>
      <c r="D591">
        <f t="array" aca="1" ref="D591" ca="1">INDEX(Palacsinták!$C$2:$C$1000,MATCH(Segéd!C591,Palacsinták!$A$2:$A$1000,0))-((SUM(IF($C$2:C591=C591,$B$2:B591,0))-B591))</f>
        <v>-662</v>
      </c>
      <c r="E591">
        <f ca="1">IF(Segéd!D591&gt;Vásárlás!B591,Vásárlás!B591,MAX(Segéd!D591,0))</f>
        <v>0</v>
      </c>
      <c r="F591" s="2">
        <f ca="1">+(Segéd!E591*'Üzleti adatok'!$B$5)</f>
        <v>0</v>
      </c>
      <c r="G591" s="2">
        <f ca="1">Vásárlás!A592-Vásárlás!A591</f>
        <v>1.2268518518518956E-3</v>
      </c>
      <c r="H591" s="2">
        <f t="shared" ca="1" si="18"/>
        <v>0</v>
      </c>
      <c r="I591" t="b">
        <f t="shared" ca="1" si="19"/>
        <v>0</v>
      </c>
      <c r="M591">
        <f>Palacsinták!A591</f>
        <v>0</v>
      </c>
      <c r="N591" t="str">
        <f t="array" ref="N591">IF(M591&lt;&gt;0,MAX(IF(Vásárlás!$C$2:$C$1000=M591,IF(ROW(Vásárlás!$C$2:$C$1000)&lt;=$K$3,IF(Vásárlás!$D$2:$D$1000&gt;0,ROW(Vásárlás!$C$2:$C$1000),0),0))),"")</f>
        <v/>
      </c>
    </row>
    <row r="592" spans="1:14" x14ac:dyDescent="0.25">
      <c r="A592">
        <f ca="1">RANDBETWEEN(1,60*MINUTE('Üzleti adatok'!$B$3))</f>
        <v>106</v>
      </c>
      <c r="B592">
        <f ca="1">Vásárlás!B592</f>
        <v>1</v>
      </c>
      <c r="C592" t="str">
        <f ca="1">Vásárlás!C592</f>
        <v>Lekváros</v>
      </c>
      <c r="D592">
        <f t="array" aca="1" ref="D592" ca="1">INDEX(Palacsinták!$C$2:$C$1000,MATCH(Segéd!C592,Palacsinták!$A$2:$A$1000,0))-((SUM(IF($C$2:C592=C592,$B$2:B592,0))-B592))</f>
        <v>-423</v>
      </c>
      <c r="E592">
        <f ca="1">IF(Segéd!D592&gt;Vásárlás!B592,Vásárlás!B592,MAX(Segéd!D592,0))</f>
        <v>0</v>
      </c>
      <c r="F592" s="2">
        <f ca="1">+(Segéd!E592*'Üzleti adatok'!$B$5)</f>
        <v>0</v>
      </c>
      <c r="G592" s="2">
        <f ca="1">Vásárlás!A593-Vásárlás!A592</f>
        <v>1.2615740740740122E-3</v>
      </c>
      <c r="H592" s="2">
        <f t="shared" ca="1" si="18"/>
        <v>0</v>
      </c>
      <c r="I592" t="b">
        <f t="shared" ca="1" si="19"/>
        <v>0</v>
      </c>
      <c r="M592">
        <f>Palacsinták!A592</f>
        <v>0</v>
      </c>
      <c r="N592" t="str">
        <f t="array" ref="N592">IF(M592&lt;&gt;0,MAX(IF(Vásárlás!$C$2:$C$1000=M592,IF(ROW(Vásárlás!$C$2:$C$1000)&lt;=$K$3,IF(Vásárlás!$D$2:$D$1000&gt;0,ROW(Vásárlás!$C$2:$C$1000),0),0))),"")</f>
        <v/>
      </c>
    </row>
    <row r="593" spans="1:14" x14ac:dyDescent="0.25">
      <c r="A593">
        <f ca="1">RANDBETWEEN(1,60*MINUTE('Üzleti adatok'!$B$3))</f>
        <v>109</v>
      </c>
      <c r="B593">
        <f ca="1">Vásárlás!B593</f>
        <v>2</v>
      </c>
      <c r="C593" t="str">
        <f ca="1">Vásárlás!C593</f>
        <v>Túrós</v>
      </c>
      <c r="D593">
        <f t="array" aca="1" ref="D593" ca="1">INDEX(Palacsinták!$C$2:$C$1000,MATCH(Segéd!C593,Palacsinták!$A$2:$A$1000,0))-((SUM(IF($C$2:C593=C593,$B$2:B593,0))-B593))</f>
        <v>-666</v>
      </c>
      <c r="E593">
        <f ca="1">IF(Segéd!D593&gt;Vásárlás!B593,Vásárlás!B593,MAX(Segéd!D593,0))</f>
        <v>0</v>
      </c>
      <c r="F593" s="2">
        <f ca="1">+(Segéd!E593*'Üzleti adatok'!$B$5)</f>
        <v>0</v>
      </c>
      <c r="G593" s="2">
        <f ca="1">Vásárlás!A594-Vásárlás!A593</f>
        <v>5.2083333333330373E-4</v>
      </c>
      <c r="H593" s="2">
        <f t="shared" ca="1" si="18"/>
        <v>0</v>
      </c>
      <c r="I593" t="b">
        <f t="shared" ca="1" si="19"/>
        <v>0</v>
      </c>
      <c r="M593">
        <f>Palacsinták!A593</f>
        <v>0</v>
      </c>
      <c r="N593" t="str">
        <f t="array" ref="N593">IF(M593&lt;&gt;0,MAX(IF(Vásárlás!$C$2:$C$1000=M593,IF(ROW(Vásárlás!$C$2:$C$1000)&lt;=$K$3,IF(Vásárlás!$D$2:$D$1000&gt;0,ROW(Vásárlás!$C$2:$C$1000),0),0))),"")</f>
        <v/>
      </c>
    </row>
    <row r="594" spans="1:14" x14ac:dyDescent="0.25">
      <c r="A594">
        <f ca="1">RANDBETWEEN(1,60*MINUTE('Üzleti adatok'!$B$3))</f>
        <v>45</v>
      </c>
      <c r="B594">
        <f ca="1">Vásárlás!B594</f>
        <v>2</v>
      </c>
      <c r="C594" t="str">
        <f ca="1">Vásárlás!C594</f>
        <v>Nutellás</v>
      </c>
      <c r="D594">
        <f t="array" aca="1" ref="D594" ca="1">INDEX(Palacsinták!$C$2:$C$1000,MATCH(Segéd!C594,Palacsinták!$A$2:$A$1000,0))-((SUM(IF($C$2:C594=C594,$B$2:B594,0))-B594))</f>
        <v>-529</v>
      </c>
      <c r="E594">
        <f ca="1">IF(Segéd!D594&gt;Vásárlás!B594,Vásárlás!B594,MAX(Segéd!D594,0))</f>
        <v>0</v>
      </c>
      <c r="F594" s="2">
        <f ca="1">+(Segéd!E594*'Üzleti adatok'!$B$5)</f>
        <v>0</v>
      </c>
      <c r="G594" s="2">
        <f ca="1">Vásárlás!A595-Vásárlás!A594</f>
        <v>2.4421296296295303E-3</v>
      </c>
      <c r="H594" s="2">
        <f t="shared" ca="1" si="18"/>
        <v>0</v>
      </c>
      <c r="I594" t="b">
        <f t="shared" ca="1" si="19"/>
        <v>0</v>
      </c>
      <c r="M594">
        <f>Palacsinták!A594</f>
        <v>0</v>
      </c>
      <c r="N594" t="str">
        <f t="array" ref="N594">IF(M594&lt;&gt;0,MAX(IF(Vásárlás!$C$2:$C$1000=M594,IF(ROW(Vásárlás!$C$2:$C$1000)&lt;=$K$3,IF(Vásárlás!$D$2:$D$1000&gt;0,ROW(Vásárlás!$C$2:$C$1000),0),0))),"")</f>
        <v/>
      </c>
    </row>
    <row r="595" spans="1:14" x14ac:dyDescent="0.25">
      <c r="A595">
        <f ca="1">RANDBETWEEN(1,60*MINUTE('Üzleti adatok'!$B$3))</f>
        <v>211</v>
      </c>
      <c r="B595">
        <f ca="1">Vásárlás!B595</f>
        <v>5</v>
      </c>
      <c r="C595" t="str">
        <f ca="1">Vásárlás!C595</f>
        <v>Lekváros</v>
      </c>
      <c r="D595">
        <f t="array" aca="1" ref="D595" ca="1">INDEX(Palacsinták!$C$2:$C$1000,MATCH(Segéd!C595,Palacsinták!$A$2:$A$1000,0))-((SUM(IF($C$2:C595=C595,$B$2:B595,0))-B595))</f>
        <v>-424</v>
      </c>
      <c r="E595">
        <f ca="1">IF(Segéd!D595&gt;Vásárlás!B595,Vásárlás!B595,MAX(Segéd!D595,0))</f>
        <v>0</v>
      </c>
      <c r="F595" s="2">
        <f ca="1">+(Segéd!E595*'Üzleti adatok'!$B$5)</f>
        <v>0</v>
      </c>
      <c r="G595" s="2">
        <f ca="1">Vásárlás!A596-Vásárlás!A595</f>
        <v>1.4004629629629228E-3</v>
      </c>
      <c r="H595" s="2">
        <f t="shared" ca="1" si="18"/>
        <v>0</v>
      </c>
      <c r="I595" t="b">
        <f t="shared" ca="1" si="19"/>
        <v>0</v>
      </c>
      <c r="M595">
        <f>Palacsinták!A595</f>
        <v>0</v>
      </c>
      <c r="N595" t="str">
        <f t="array" ref="N595">IF(M595&lt;&gt;0,MAX(IF(Vásárlás!$C$2:$C$1000=M595,IF(ROW(Vásárlás!$C$2:$C$1000)&lt;=$K$3,IF(Vásárlás!$D$2:$D$1000&gt;0,ROW(Vásárlás!$C$2:$C$1000),0),0))),"")</f>
        <v/>
      </c>
    </row>
    <row r="596" spans="1:14" x14ac:dyDescent="0.25">
      <c r="A596">
        <f ca="1">RANDBETWEEN(1,60*MINUTE('Üzleti adatok'!$B$3))</f>
        <v>121</v>
      </c>
      <c r="B596">
        <f ca="1">Vásárlás!B596</f>
        <v>5</v>
      </c>
      <c r="C596" t="str">
        <f ca="1">Vásárlás!C596</f>
        <v>Lekváros</v>
      </c>
      <c r="D596">
        <f t="array" aca="1" ref="D596" ca="1">INDEX(Palacsinták!$C$2:$C$1000,MATCH(Segéd!C596,Palacsinták!$A$2:$A$1000,0))-((SUM(IF($C$2:C596=C596,$B$2:B596,0))-B596))</f>
        <v>-429</v>
      </c>
      <c r="E596">
        <f ca="1">IF(Segéd!D596&gt;Vásárlás!B596,Vásárlás!B596,MAX(Segéd!D596,0))</f>
        <v>0</v>
      </c>
      <c r="F596" s="2">
        <f ca="1">+(Segéd!E596*'Üzleti adatok'!$B$5)</f>
        <v>0</v>
      </c>
      <c r="G596" s="2">
        <f ca="1">Vásárlás!A597-Vásárlás!A596</f>
        <v>2.9282407407407174E-3</v>
      </c>
      <c r="H596" s="2">
        <f t="shared" ca="1" si="18"/>
        <v>0</v>
      </c>
      <c r="I596" t="b">
        <f t="shared" ca="1" si="19"/>
        <v>0</v>
      </c>
      <c r="M596">
        <f>Palacsinták!A596</f>
        <v>0</v>
      </c>
      <c r="N596" t="str">
        <f t="array" ref="N596">IF(M596&lt;&gt;0,MAX(IF(Vásárlás!$C$2:$C$1000=M596,IF(ROW(Vásárlás!$C$2:$C$1000)&lt;=$K$3,IF(Vásárlás!$D$2:$D$1000&gt;0,ROW(Vásárlás!$C$2:$C$1000),0),0))),"")</f>
        <v/>
      </c>
    </row>
    <row r="597" spans="1:14" x14ac:dyDescent="0.25">
      <c r="A597">
        <f ca="1">RANDBETWEEN(1,60*MINUTE('Üzleti adatok'!$B$3))</f>
        <v>253</v>
      </c>
      <c r="B597">
        <f ca="1">Vásárlás!B597</f>
        <v>1</v>
      </c>
      <c r="C597" t="str">
        <f ca="1">Vásárlás!C597</f>
        <v>Lekváros</v>
      </c>
      <c r="D597">
        <f t="array" aca="1" ref="D597" ca="1">INDEX(Palacsinták!$C$2:$C$1000,MATCH(Segéd!C597,Palacsinták!$A$2:$A$1000,0))-((SUM(IF($C$2:C597=C597,$B$2:B597,0))-B597))</f>
        <v>-434</v>
      </c>
      <c r="E597">
        <f ca="1">IF(Segéd!D597&gt;Vásárlás!B597,Vásárlás!B597,MAX(Segéd!D597,0))</f>
        <v>0</v>
      </c>
      <c r="F597" s="2">
        <f ca="1">+(Segéd!E597*'Üzleti adatok'!$B$5)</f>
        <v>0</v>
      </c>
      <c r="G597" s="2">
        <f ca="1">Vásárlás!A598-Vásárlás!A597</f>
        <v>2.0023148148147207E-3</v>
      </c>
      <c r="H597" s="2">
        <f t="shared" ca="1" si="18"/>
        <v>0</v>
      </c>
      <c r="I597" t="b">
        <f t="shared" ca="1" si="19"/>
        <v>0</v>
      </c>
      <c r="M597">
        <f>Palacsinták!A597</f>
        <v>0</v>
      </c>
      <c r="N597" t="str">
        <f t="array" ref="N597">IF(M597&lt;&gt;0,MAX(IF(Vásárlás!$C$2:$C$1000=M597,IF(ROW(Vásárlás!$C$2:$C$1000)&lt;=$K$3,IF(Vásárlás!$D$2:$D$1000&gt;0,ROW(Vásárlás!$C$2:$C$1000),0),0))),"")</f>
        <v/>
      </c>
    </row>
    <row r="598" spans="1:14" x14ac:dyDescent="0.25">
      <c r="A598">
        <f ca="1">RANDBETWEEN(1,60*MINUTE('Üzleti adatok'!$B$3))</f>
        <v>173</v>
      </c>
      <c r="B598">
        <f ca="1">Vásárlás!B598</f>
        <v>2</v>
      </c>
      <c r="C598" t="str">
        <f ca="1">Vásárlás!C598</f>
        <v>Nutellás</v>
      </c>
      <c r="D598">
        <f t="array" aca="1" ref="D598" ca="1">INDEX(Palacsinták!$C$2:$C$1000,MATCH(Segéd!C598,Palacsinták!$A$2:$A$1000,0))-((SUM(IF($C$2:C598=C598,$B$2:B598,0))-B598))</f>
        <v>-531</v>
      </c>
      <c r="E598">
        <f ca="1">IF(Segéd!D598&gt;Vásárlás!B598,Vásárlás!B598,MAX(Segéd!D598,0))</f>
        <v>0</v>
      </c>
      <c r="F598" s="2">
        <f ca="1">+(Segéd!E598*'Üzleti adatok'!$B$5)</f>
        <v>0</v>
      </c>
      <c r="G598" s="2">
        <f ca="1">Vásárlás!A599-Vásárlás!A598</f>
        <v>1.8287037037036935E-3</v>
      </c>
      <c r="H598" s="2">
        <f t="shared" ca="1" si="18"/>
        <v>0</v>
      </c>
      <c r="I598" t="b">
        <f t="shared" ca="1" si="19"/>
        <v>0</v>
      </c>
      <c r="M598">
        <f>Palacsinták!A598</f>
        <v>0</v>
      </c>
      <c r="N598" t="str">
        <f t="array" ref="N598">IF(M598&lt;&gt;0,MAX(IF(Vásárlás!$C$2:$C$1000=M598,IF(ROW(Vásárlás!$C$2:$C$1000)&lt;=$K$3,IF(Vásárlás!$D$2:$D$1000&gt;0,ROW(Vásárlás!$C$2:$C$1000),0),0))),"")</f>
        <v/>
      </c>
    </row>
    <row r="599" spans="1:14" x14ac:dyDescent="0.25">
      <c r="A599">
        <f ca="1">RANDBETWEEN(1,60*MINUTE('Üzleti adatok'!$B$3))</f>
        <v>158</v>
      </c>
      <c r="B599">
        <f ca="1">Vásárlás!B599</f>
        <v>4</v>
      </c>
      <c r="C599" t="str">
        <f ca="1">Vásárlás!C599</f>
        <v>Lekváros</v>
      </c>
      <c r="D599">
        <f t="array" aca="1" ref="D599" ca="1">INDEX(Palacsinták!$C$2:$C$1000,MATCH(Segéd!C599,Palacsinták!$A$2:$A$1000,0))-((SUM(IF($C$2:C599=C599,$B$2:B599,0))-B599))</f>
        <v>-435</v>
      </c>
      <c r="E599">
        <f ca="1">IF(Segéd!D599&gt;Vásárlás!B599,Vásárlás!B599,MAX(Segéd!D599,0))</f>
        <v>0</v>
      </c>
      <c r="F599" s="2">
        <f ca="1">+(Segéd!E599*'Üzleti adatok'!$B$5)</f>
        <v>0</v>
      </c>
      <c r="G599" s="2">
        <f ca="1">Vásárlás!A600-Vásárlás!A599</f>
        <v>1.6666666666667052E-3</v>
      </c>
      <c r="H599" s="2">
        <f t="shared" ca="1" si="18"/>
        <v>0</v>
      </c>
      <c r="I599" t="b">
        <f t="shared" ca="1" si="19"/>
        <v>0</v>
      </c>
      <c r="M599">
        <f>Palacsinták!A599</f>
        <v>0</v>
      </c>
      <c r="N599" t="str">
        <f t="array" ref="N599">IF(M599&lt;&gt;0,MAX(IF(Vásárlás!$C$2:$C$1000=M599,IF(ROW(Vásárlás!$C$2:$C$1000)&lt;=$K$3,IF(Vásárlás!$D$2:$D$1000&gt;0,ROW(Vásárlás!$C$2:$C$1000),0),0))),"")</f>
        <v/>
      </c>
    </row>
    <row r="600" spans="1:14" x14ac:dyDescent="0.25">
      <c r="A600">
        <f ca="1">RANDBETWEEN(1,60*MINUTE('Üzleti adatok'!$B$3))</f>
        <v>144</v>
      </c>
      <c r="B600">
        <f ca="1">Vásárlás!B600</f>
        <v>5</v>
      </c>
      <c r="C600" t="str">
        <f ca="1">Vásárlás!C600</f>
        <v>Nutellás</v>
      </c>
      <c r="D600">
        <f t="array" aca="1" ref="D600" ca="1">INDEX(Palacsinták!$C$2:$C$1000,MATCH(Segéd!C600,Palacsinták!$A$2:$A$1000,0))-((SUM(IF($C$2:C600=C600,$B$2:B600,0))-B600))</f>
        <v>-533</v>
      </c>
      <c r="E600">
        <f ca="1">IF(Segéd!D600&gt;Vásárlás!B600,Vásárlás!B600,MAX(Segéd!D600,0))</f>
        <v>0</v>
      </c>
      <c r="F600" s="2">
        <f ca="1">+(Segéd!E600*'Üzleti adatok'!$B$5)</f>
        <v>0</v>
      </c>
      <c r="G600" s="2">
        <f ca="1">Vásárlás!A601-Vásárlás!A600</f>
        <v>1.3657407407408062E-3</v>
      </c>
      <c r="H600" s="2">
        <f t="shared" ca="1" si="18"/>
        <v>0</v>
      </c>
      <c r="I600" t="b">
        <f t="shared" ca="1" si="19"/>
        <v>0</v>
      </c>
      <c r="M600">
        <f>Palacsinták!A600</f>
        <v>0</v>
      </c>
      <c r="N600" t="str">
        <f t="array" ref="N600">IF(M600&lt;&gt;0,MAX(IF(Vásárlás!$C$2:$C$1000=M600,IF(ROW(Vásárlás!$C$2:$C$1000)&lt;=$K$3,IF(Vásárlás!$D$2:$D$1000&gt;0,ROW(Vásárlás!$C$2:$C$1000),0),0))),"")</f>
        <v/>
      </c>
    </row>
    <row r="601" spans="1:14" x14ac:dyDescent="0.25">
      <c r="A601">
        <f ca="1">RANDBETWEEN(1,60*MINUTE('Üzleti adatok'!$B$3))</f>
        <v>118</v>
      </c>
      <c r="B601">
        <f ca="1">Vásárlás!B601</f>
        <v>1</v>
      </c>
      <c r="C601" t="str">
        <f ca="1">Vásárlás!C601</f>
        <v>Lekváros</v>
      </c>
      <c r="D601">
        <f t="array" aca="1" ref="D601" ca="1">INDEX(Palacsinták!$C$2:$C$1000,MATCH(Segéd!C601,Palacsinták!$A$2:$A$1000,0))-((SUM(IF($C$2:C601=C601,$B$2:B601,0))-B601))</f>
        <v>-439</v>
      </c>
      <c r="E601">
        <f ca="1">IF(Segéd!D601&gt;Vásárlás!B601,Vásárlás!B601,MAX(Segéd!D601,0))</f>
        <v>0</v>
      </c>
      <c r="F601" s="2">
        <f ca="1">+(Segéd!E601*'Üzleti adatok'!$B$5)</f>
        <v>0</v>
      </c>
      <c r="G601" s="2">
        <f ca="1">Vásárlás!A602-Vásárlás!A601</f>
        <v>2.8009259259258457E-3</v>
      </c>
      <c r="H601" s="2">
        <f t="shared" ca="1" si="18"/>
        <v>0</v>
      </c>
      <c r="I601" t="b">
        <f t="shared" ca="1" si="19"/>
        <v>0</v>
      </c>
      <c r="M601">
        <f>Palacsinták!A601</f>
        <v>0</v>
      </c>
      <c r="N601" t="str">
        <f t="array" ref="N601">IF(M601&lt;&gt;0,MAX(IF(Vásárlás!$C$2:$C$1000=M601,IF(ROW(Vásárlás!$C$2:$C$1000)&lt;=$K$3,IF(Vásárlás!$D$2:$D$1000&gt;0,ROW(Vásárlás!$C$2:$C$1000),0),0))),"")</f>
        <v/>
      </c>
    </row>
    <row r="602" spans="1:14" x14ac:dyDescent="0.25">
      <c r="A602">
        <f ca="1">RANDBETWEEN(1,60*MINUTE('Üzleti adatok'!$B$3))</f>
        <v>242</v>
      </c>
      <c r="B602">
        <f ca="1">Vásárlás!B602</f>
        <v>2</v>
      </c>
      <c r="C602" t="str">
        <f ca="1">Vásárlás!C602</f>
        <v>Nutellás</v>
      </c>
      <c r="D602">
        <f t="array" aca="1" ref="D602" ca="1">INDEX(Palacsinták!$C$2:$C$1000,MATCH(Segéd!C602,Palacsinták!$A$2:$A$1000,0))-((SUM(IF($C$2:C602=C602,$B$2:B602,0))-B602))</f>
        <v>-538</v>
      </c>
      <c r="E602">
        <f ca="1">IF(Segéd!D602&gt;Vásárlás!B602,Vásárlás!B602,MAX(Segéd!D602,0))</f>
        <v>0</v>
      </c>
      <c r="F602" s="2">
        <f ca="1">+(Segéd!E602*'Üzleti adatok'!$B$5)</f>
        <v>0</v>
      </c>
      <c r="G602" s="2">
        <f ca="1">Vásárlás!A603-Vásárlás!A602</f>
        <v>1.0532407407406463E-3</v>
      </c>
      <c r="H602" s="2">
        <f t="shared" ca="1" si="18"/>
        <v>0</v>
      </c>
      <c r="I602" t="b">
        <f t="shared" ca="1" si="19"/>
        <v>0</v>
      </c>
      <c r="M602">
        <f>Palacsinták!A602</f>
        <v>0</v>
      </c>
      <c r="N602" t="str">
        <f t="array" ref="N602">IF(M602&lt;&gt;0,MAX(IF(Vásárlás!$C$2:$C$1000=M602,IF(ROW(Vásárlás!$C$2:$C$1000)&lt;=$K$3,IF(Vásárlás!$D$2:$D$1000&gt;0,ROW(Vásárlás!$C$2:$C$1000),0),0))),"")</f>
        <v/>
      </c>
    </row>
    <row r="603" spans="1:14" x14ac:dyDescent="0.25">
      <c r="A603">
        <f ca="1">RANDBETWEEN(1,60*MINUTE('Üzleti adatok'!$B$3))</f>
        <v>91</v>
      </c>
      <c r="B603">
        <f ca="1">Vásárlás!B603</f>
        <v>2</v>
      </c>
      <c r="C603" t="str">
        <f ca="1">Vásárlás!C603</f>
        <v>Túrós</v>
      </c>
      <c r="D603">
        <f t="array" aca="1" ref="D603" ca="1">INDEX(Palacsinták!$C$2:$C$1000,MATCH(Segéd!C603,Palacsinták!$A$2:$A$1000,0))-((SUM(IF($C$2:C603=C603,$B$2:B603,0))-B603))</f>
        <v>-668</v>
      </c>
      <c r="E603">
        <f ca="1">IF(Segéd!D603&gt;Vásárlás!B603,Vásárlás!B603,MAX(Segéd!D603,0))</f>
        <v>0</v>
      </c>
      <c r="F603" s="2">
        <f ca="1">+(Segéd!E603*'Üzleti adatok'!$B$5)</f>
        <v>0</v>
      </c>
      <c r="G603" s="2">
        <f ca="1">Vásárlás!A604-Vásárlás!A603</f>
        <v>2.5925925925927018E-3</v>
      </c>
      <c r="H603" s="2">
        <f t="shared" ca="1" si="18"/>
        <v>0</v>
      </c>
      <c r="I603" t="b">
        <f t="shared" ca="1" si="19"/>
        <v>0</v>
      </c>
      <c r="M603">
        <f>Palacsinták!A603</f>
        <v>0</v>
      </c>
      <c r="N603" t="str">
        <f t="array" ref="N603">IF(M603&lt;&gt;0,MAX(IF(Vásárlás!$C$2:$C$1000=M603,IF(ROW(Vásárlás!$C$2:$C$1000)&lt;=$K$3,IF(Vásárlás!$D$2:$D$1000&gt;0,ROW(Vásárlás!$C$2:$C$1000),0),0))),"")</f>
        <v/>
      </c>
    </row>
    <row r="604" spans="1:14" x14ac:dyDescent="0.25">
      <c r="A604">
        <f ca="1">RANDBETWEEN(1,60*MINUTE('Üzleti adatok'!$B$3))</f>
        <v>224</v>
      </c>
      <c r="B604">
        <f ca="1">Vásárlás!B604</f>
        <v>1</v>
      </c>
      <c r="C604" t="str">
        <f ca="1">Vásárlás!C604</f>
        <v>Lekváros</v>
      </c>
      <c r="D604">
        <f t="array" aca="1" ref="D604" ca="1">INDEX(Palacsinták!$C$2:$C$1000,MATCH(Segéd!C604,Palacsinták!$A$2:$A$1000,0))-((SUM(IF($C$2:C604=C604,$B$2:B604,0))-B604))</f>
        <v>-440</v>
      </c>
      <c r="E604">
        <f ca="1">IF(Segéd!D604&gt;Vásárlás!B604,Vásárlás!B604,MAX(Segéd!D604,0))</f>
        <v>0</v>
      </c>
      <c r="F604" s="2">
        <f ca="1">+(Segéd!E604*'Üzleti adatok'!$B$5)</f>
        <v>0</v>
      </c>
      <c r="G604" s="2">
        <f ca="1">Vásárlás!A605-Vásárlás!A604</f>
        <v>1.6435185185186274E-3</v>
      </c>
      <c r="H604" s="2">
        <f t="shared" ca="1" si="18"/>
        <v>0</v>
      </c>
      <c r="I604" t="b">
        <f t="shared" ca="1" si="19"/>
        <v>0</v>
      </c>
      <c r="M604">
        <f>Palacsinták!A604</f>
        <v>0</v>
      </c>
      <c r="N604" t="str">
        <f t="array" ref="N604">IF(M604&lt;&gt;0,MAX(IF(Vásárlás!$C$2:$C$1000=M604,IF(ROW(Vásárlás!$C$2:$C$1000)&lt;=$K$3,IF(Vásárlás!$D$2:$D$1000&gt;0,ROW(Vásárlás!$C$2:$C$1000),0),0))),"")</f>
        <v/>
      </c>
    </row>
    <row r="605" spans="1:14" x14ac:dyDescent="0.25">
      <c r="A605">
        <f ca="1">RANDBETWEEN(1,60*MINUTE('Üzleti adatok'!$B$3))</f>
        <v>142</v>
      </c>
      <c r="B605">
        <f ca="1">Vásárlás!B605</f>
        <v>5</v>
      </c>
      <c r="C605" t="str">
        <f ca="1">Vásárlás!C605</f>
        <v>Túrós</v>
      </c>
      <c r="D605">
        <f t="array" aca="1" ref="D605" ca="1">INDEX(Palacsinták!$C$2:$C$1000,MATCH(Segéd!C605,Palacsinták!$A$2:$A$1000,0))-((SUM(IF($C$2:C605=C605,$B$2:B605,0))-B605))</f>
        <v>-670</v>
      </c>
      <c r="E605">
        <f ca="1">IF(Segéd!D605&gt;Vásárlás!B605,Vásárlás!B605,MAX(Segéd!D605,0))</f>
        <v>0</v>
      </c>
      <c r="F605" s="2">
        <f ca="1">+(Segéd!E605*'Üzleti adatok'!$B$5)</f>
        <v>0</v>
      </c>
      <c r="G605" s="2">
        <f ca="1">Vásárlás!A606-Vásárlás!A605</f>
        <v>2.6620370370369351E-3</v>
      </c>
      <c r="H605" s="2">
        <f t="shared" ca="1" si="18"/>
        <v>0</v>
      </c>
      <c r="I605" t="b">
        <f t="shared" ca="1" si="19"/>
        <v>0</v>
      </c>
      <c r="M605">
        <f>Palacsinták!A605</f>
        <v>0</v>
      </c>
      <c r="N605" t="str">
        <f t="array" ref="N605">IF(M605&lt;&gt;0,MAX(IF(Vásárlás!$C$2:$C$1000=M605,IF(ROW(Vásárlás!$C$2:$C$1000)&lt;=$K$3,IF(Vásárlás!$D$2:$D$1000&gt;0,ROW(Vásárlás!$C$2:$C$1000),0),0))),"")</f>
        <v/>
      </c>
    </row>
    <row r="606" spans="1:14" x14ac:dyDescent="0.25">
      <c r="A606">
        <f ca="1">RANDBETWEEN(1,60*MINUTE('Üzleti adatok'!$B$3))</f>
        <v>230</v>
      </c>
      <c r="B606">
        <f ca="1">Vásárlás!B606</f>
        <v>2</v>
      </c>
      <c r="C606" t="str">
        <f ca="1">Vásárlás!C606</f>
        <v>Túrós</v>
      </c>
      <c r="D606">
        <f t="array" aca="1" ref="D606" ca="1">INDEX(Palacsinták!$C$2:$C$1000,MATCH(Segéd!C606,Palacsinták!$A$2:$A$1000,0))-((SUM(IF($C$2:C606=C606,$B$2:B606,0))-B606))</f>
        <v>-675</v>
      </c>
      <c r="E606">
        <f ca="1">IF(Segéd!D606&gt;Vásárlás!B606,Vásárlás!B606,MAX(Segéd!D606,0))</f>
        <v>0</v>
      </c>
      <c r="F606" s="2">
        <f ca="1">+(Segéd!E606*'Üzleti adatok'!$B$5)</f>
        <v>0</v>
      </c>
      <c r="G606" s="2">
        <f ca="1">Vásárlás!A607-Vásárlás!A606</f>
        <v>1.3194444444444287E-3</v>
      </c>
      <c r="H606" s="2">
        <f t="shared" ca="1" si="18"/>
        <v>0</v>
      </c>
      <c r="I606" t="b">
        <f t="shared" ca="1" si="19"/>
        <v>0</v>
      </c>
      <c r="M606">
        <f>Palacsinták!A606</f>
        <v>0</v>
      </c>
      <c r="N606" t="str">
        <f t="array" ref="N606">IF(M606&lt;&gt;0,MAX(IF(Vásárlás!$C$2:$C$1000=M606,IF(ROW(Vásárlás!$C$2:$C$1000)&lt;=$K$3,IF(Vásárlás!$D$2:$D$1000&gt;0,ROW(Vásárlás!$C$2:$C$1000),0),0))),"")</f>
        <v/>
      </c>
    </row>
    <row r="607" spans="1:14" x14ac:dyDescent="0.25">
      <c r="A607">
        <f ca="1">RANDBETWEEN(1,60*MINUTE('Üzleti adatok'!$B$3))</f>
        <v>114</v>
      </c>
      <c r="B607">
        <f ca="1">Vásárlás!B607</f>
        <v>1</v>
      </c>
      <c r="C607" t="str">
        <f ca="1">Vásárlás!C607</f>
        <v>Túrós</v>
      </c>
      <c r="D607">
        <f t="array" aca="1" ref="D607" ca="1">INDEX(Palacsinták!$C$2:$C$1000,MATCH(Segéd!C607,Palacsinták!$A$2:$A$1000,0))-((SUM(IF($C$2:C607=C607,$B$2:B607,0))-B607))</f>
        <v>-677</v>
      </c>
      <c r="E607">
        <f ca="1">IF(Segéd!D607&gt;Vásárlás!B607,Vásárlás!B607,MAX(Segéd!D607,0))</f>
        <v>0</v>
      </c>
      <c r="F607" s="2">
        <f ca="1">+(Segéd!E607*'Üzleti adatok'!$B$5)</f>
        <v>0</v>
      </c>
      <c r="G607" s="2">
        <f ca="1">Vásárlás!A608-Vásárlás!A607</f>
        <v>1.7361111111111605E-3</v>
      </c>
      <c r="H607" s="2">
        <f t="shared" ca="1" si="18"/>
        <v>0</v>
      </c>
      <c r="I607" t="b">
        <f t="shared" ca="1" si="19"/>
        <v>0</v>
      </c>
      <c r="M607">
        <f>Palacsinták!A607</f>
        <v>0</v>
      </c>
      <c r="N607" t="str">
        <f t="array" ref="N607">IF(M607&lt;&gt;0,MAX(IF(Vásárlás!$C$2:$C$1000=M607,IF(ROW(Vásárlás!$C$2:$C$1000)&lt;=$K$3,IF(Vásárlás!$D$2:$D$1000&gt;0,ROW(Vásárlás!$C$2:$C$1000),0),0))),"")</f>
        <v/>
      </c>
    </row>
    <row r="608" spans="1:14" x14ac:dyDescent="0.25">
      <c r="A608">
        <f ca="1">RANDBETWEEN(1,60*MINUTE('Üzleti adatok'!$B$3))</f>
        <v>150</v>
      </c>
      <c r="B608">
        <f ca="1">Vásárlás!B608</f>
        <v>4</v>
      </c>
      <c r="C608" t="str">
        <f ca="1">Vásárlás!C608</f>
        <v>Túrós</v>
      </c>
      <c r="D608">
        <f t="array" aca="1" ref="D608" ca="1">INDEX(Palacsinták!$C$2:$C$1000,MATCH(Segéd!C608,Palacsinták!$A$2:$A$1000,0))-((SUM(IF($C$2:C608=C608,$B$2:B608,0))-B608))</f>
        <v>-678</v>
      </c>
      <c r="E608">
        <f ca="1">IF(Segéd!D608&gt;Vásárlás!B608,Vásárlás!B608,MAX(Segéd!D608,0))</f>
        <v>0</v>
      </c>
      <c r="F608" s="2">
        <f ca="1">+(Segéd!E608*'Üzleti adatok'!$B$5)</f>
        <v>0</v>
      </c>
      <c r="G608" s="2">
        <f ca="1">Vásárlás!A609-Vásárlás!A608</f>
        <v>1.0648148148149073E-3</v>
      </c>
      <c r="H608" s="2">
        <f t="shared" ca="1" si="18"/>
        <v>0</v>
      </c>
      <c r="I608" t="b">
        <f t="shared" ca="1" si="19"/>
        <v>0</v>
      </c>
      <c r="M608">
        <f>Palacsinták!A608</f>
        <v>0</v>
      </c>
      <c r="N608" t="str">
        <f t="array" ref="N608">IF(M608&lt;&gt;0,MAX(IF(Vásárlás!$C$2:$C$1000=M608,IF(ROW(Vásárlás!$C$2:$C$1000)&lt;=$K$3,IF(Vásárlás!$D$2:$D$1000&gt;0,ROW(Vásárlás!$C$2:$C$1000),0),0))),"")</f>
        <v/>
      </c>
    </row>
    <row r="609" spans="1:14" x14ac:dyDescent="0.25">
      <c r="A609">
        <f ca="1">RANDBETWEEN(1,60*MINUTE('Üzleti adatok'!$B$3))</f>
        <v>92</v>
      </c>
      <c r="B609">
        <f ca="1">Vásárlás!B609</f>
        <v>3</v>
      </c>
      <c r="C609" t="str">
        <f ca="1">Vásárlás!C609</f>
        <v>Túrós</v>
      </c>
      <c r="D609">
        <f t="array" aca="1" ref="D609" ca="1">INDEX(Palacsinták!$C$2:$C$1000,MATCH(Segéd!C609,Palacsinták!$A$2:$A$1000,0))-((SUM(IF($C$2:C609=C609,$B$2:B609,0))-B609))</f>
        <v>-682</v>
      </c>
      <c r="E609">
        <f ca="1">IF(Segéd!D609&gt;Vásárlás!B609,Vásárlás!B609,MAX(Segéd!D609,0))</f>
        <v>0</v>
      </c>
      <c r="F609" s="2">
        <f ca="1">+(Segéd!E609*'Üzleti adatok'!$B$5)</f>
        <v>0</v>
      </c>
      <c r="G609" s="2">
        <f ca="1">Vásárlás!A610-Vásárlás!A609</f>
        <v>2.8819444444443398E-3</v>
      </c>
      <c r="H609" s="2">
        <f t="shared" ca="1" si="18"/>
        <v>0</v>
      </c>
      <c r="I609" t="b">
        <f t="shared" ca="1" si="19"/>
        <v>0</v>
      </c>
      <c r="M609">
        <f>Palacsinták!A609</f>
        <v>0</v>
      </c>
      <c r="N609" t="str">
        <f t="array" ref="N609">IF(M609&lt;&gt;0,MAX(IF(Vásárlás!$C$2:$C$1000=M609,IF(ROW(Vásárlás!$C$2:$C$1000)&lt;=$K$3,IF(Vásárlás!$D$2:$D$1000&gt;0,ROW(Vásárlás!$C$2:$C$1000),0),0))),"")</f>
        <v/>
      </c>
    </row>
    <row r="610" spans="1:14" x14ac:dyDescent="0.25">
      <c r="A610">
        <f ca="1">RANDBETWEEN(1,60*MINUTE('Üzleti adatok'!$B$3))</f>
        <v>249</v>
      </c>
      <c r="B610">
        <f ca="1">Vásárlás!B610</f>
        <v>1</v>
      </c>
      <c r="C610" t="str">
        <f ca="1">Vásárlás!C610</f>
        <v>Nutellás</v>
      </c>
      <c r="D610">
        <f t="array" aca="1" ref="D610" ca="1">INDEX(Palacsinták!$C$2:$C$1000,MATCH(Segéd!C610,Palacsinták!$A$2:$A$1000,0))-((SUM(IF($C$2:C610=C610,$B$2:B610,0))-B610))</f>
        <v>-540</v>
      </c>
      <c r="E610">
        <f ca="1">IF(Segéd!D610&gt;Vásárlás!B610,Vásárlás!B610,MAX(Segéd!D610,0))</f>
        <v>0</v>
      </c>
      <c r="F610" s="2">
        <f ca="1">+(Segéd!E610*'Üzleti adatok'!$B$5)</f>
        <v>0</v>
      </c>
      <c r="G610" s="2">
        <f ca="1">Vásárlás!A611-Vásárlás!A610</f>
        <v>1.7245370370371216E-3</v>
      </c>
      <c r="H610" s="2">
        <f t="shared" ca="1" si="18"/>
        <v>0</v>
      </c>
      <c r="I610" t="b">
        <f t="shared" ca="1" si="19"/>
        <v>0</v>
      </c>
      <c r="M610">
        <f>Palacsinták!A610</f>
        <v>0</v>
      </c>
      <c r="N610" t="str">
        <f t="array" ref="N610">IF(M610&lt;&gt;0,MAX(IF(Vásárlás!$C$2:$C$1000=M610,IF(ROW(Vásárlás!$C$2:$C$1000)&lt;=$K$3,IF(Vásárlás!$D$2:$D$1000&gt;0,ROW(Vásárlás!$C$2:$C$1000),0),0))),"")</f>
        <v/>
      </c>
    </row>
    <row r="611" spans="1:14" x14ac:dyDescent="0.25">
      <c r="A611">
        <f ca="1">RANDBETWEEN(1,60*MINUTE('Üzleti adatok'!$B$3))</f>
        <v>149</v>
      </c>
      <c r="B611">
        <f ca="1">Vásárlás!B611</f>
        <v>4</v>
      </c>
      <c r="C611" t="str">
        <f ca="1">Vásárlás!C611</f>
        <v>Lekváros</v>
      </c>
      <c r="D611">
        <f t="array" aca="1" ref="D611" ca="1">INDEX(Palacsinták!$C$2:$C$1000,MATCH(Segéd!C611,Palacsinták!$A$2:$A$1000,0))-((SUM(IF($C$2:C611=C611,$B$2:B611,0))-B611))</f>
        <v>-441</v>
      </c>
      <c r="E611">
        <f ca="1">IF(Segéd!D611&gt;Vásárlás!B611,Vásárlás!B611,MAX(Segéd!D611,0))</f>
        <v>0</v>
      </c>
      <c r="F611" s="2">
        <f ca="1">+(Segéd!E611*'Üzleti adatok'!$B$5)</f>
        <v>0</v>
      </c>
      <c r="G611" s="2">
        <f ca="1">Vásárlás!A612-Vásárlás!A611</f>
        <v>4.861111111111871E-4</v>
      </c>
      <c r="H611" s="2">
        <f t="shared" ca="1" si="18"/>
        <v>0</v>
      </c>
      <c r="I611" t="b">
        <f t="shared" ca="1" si="19"/>
        <v>0</v>
      </c>
      <c r="M611">
        <f>Palacsinták!A611</f>
        <v>0</v>
      </c>
      <c r="N611" t="str">
        <f t="array" ref="N611">IF(M611&lt;&gt;0,MAX(IF(Vásárlás!$C$2:$C$1000=M611,IF(ROW(Vásárlás!$C$2:$C$1000)&lt;=$K$3,IF(Vásárlás!$D$2:$D$1000&gt;0,ROW(Vásárlás!$C$2:$C$1000),0),0))),"")</f>
        <v/>
      </c>
    </row>
    <row r="612" spans="1:14" x14ac:dyDescent="0.25">
      <c r="A612">
        <f ca="1">RANDBETWEEN(1,60*MINUTE('Üzleti adatok'!$B$3))</f>
        <v>42</v>
      </c>
      <c r="B612">
        <f ca="1">Vásárlás!B612</f>
        <v>2</v>
      </c>
      <c r="C612" t="str">
        <f ca="1">Vásárlás!C612</f>
        <v>Túrós</v>
      </c>
      <c r="D612">
        <f t="array" aca="1" ref="D612" ca="1">INDEX(Palacsinták!$C$2:$C$1000,MATCH(Segéd!C612,Palacsinták!$A$2:$A$1000,0))-((SUM(IF($C$2:C612=C612,$B$2:B612,0))-B612))</f>
        <v>-685</v>
      </c>
      <c r="E612">
        <f ca="1">IF(Segéd!D612&gt;Vásárlás!B612,Vásárlás!B612,MAX(Segéd!D612,0))</f>
        <v>0</v>
      </c>
      <c r="F612" s="2">
        <f ca="1">+(Segéd!E612*'Üzleti adatok'!$B$5)</f>
        <v>0</v>
      </c>
      <c r="G612" s="2">
        <f ca="1">Vásárlás!A613-Vásárlás!A612</f>
        <v>3.263888888888955E-3</v>
      </c>
      <c r="H612" s="2">
        <f t="shared" ca="1" si="18"/>
        <v>0</v>
      </c>
      <c r="I612" t="b">
        <f t="shared" ca="1" si="19"/>
        <v>0</v>
      </c>
      <c r="M612">
        <f>Palacsinták!A612</f>
        <v>0</v>
      </c>
      <c r="N612" t="str">
        <f t="array" ref="N612">IF(M612&lt;&gt;0,MAX(IF(Vásárlás!$C$2:$C$1000=M612,IF(ROW(Vásárlás!$C$2:$C$1000)&lt;=$K$3,IF(Vásárlás!$D$2:$D$1000&gt;0,ROW(Vásárlás!$C$2:$C$1000),0),0))),"")</f>
        <v/>
      </c>
    </row>
    <row r="613" spans="1:14" x14ac:dyDescent="0.25">
      <c r="A613">
        <f ca="1">RANDBETWEEN(1,60*MINUTE('Üzleti adatok'!$B$3))</f>
        <v>282</v>
      </c>
      <c r="B613">
        <f ca="1">Vásárlás!B613</f>
        <v>4</v>
      </c>
      <c r="C613" t="str">
        <f ca="1">Vásárlás!C613</f>
        <v>Túrós</v>
      </c>
      <c r="D613">
        <f t="array" aca="1" ref="D613" ca="1">INDEX(Palacsinták!$C$2:$C$1000,MATCH(Segéd!C613,Palacsinták!$A$2:$A$1000,0))-((SUM(IF($C$2:C613=C613,$B$2:B613,0))-B613))</f>
        <v>-687</v>
      </c>
      <c r="E613">
        <f ca="1">IF(Segéd!D613&gt;Vásárlás!B613,Vásárlás!B613,MAX(Segéd!D613,0))</f>
        <v>0</v>
      </c>
      <c r="F613" s="2">
        <f ca="1">+(Segéd!E613*'Üzleti adatok'!$B$5)</f>
        <v>0</v>
      </c>
      <c r="G613" s="2">
        <f ca="1">Vásárlás!A614-Vásárlás!A613</f>
        <v>1.0763888888889461E-3</v>
      </c>
      <c r="H613" s="2">
        <f t="shared" ca="1" si="18"/>
        <v>0</v>
      </c>
      <c r="I613" t="b">
        <f t="shared" ca="1" si="19"/>
        <v>0</v>
      </c>
      <c r="M613">
        <f>Palacsinták!A613</f>
        <v>0</v>
      </c>
      <c r="N613" t="str">
        <f t="array" ref="N613">IF(M613&lt;&gt;0,MAX(IF(Vásárlás!$C$2:$C$1000=M613,IF(ROW(Vásárlás!$C$2:$C$1000)&lt;=$K$3,IF(Vásárlás!$D$2:$D$1000&gt;0,ROW(Vásárlás!$C$2:$C$1000),0),0))),"")</f>
        <v/>
      </c>
    </row>
    <row r="614" spans="1:14" x14ac:dyDescent="0.25">
      <c r="A614">
        <f ca="1">RANDBETWEEN(1,60*MINUTE('Üzleti adatok'!$B$3))</f>
        <v>93</v>
      </c>
      <c r="B614">
        <f ca="1">Vásárlás!B614</f>
        <v>4</v>
      </c>
      <c r="C614" t="str">
        <f ca="1">Vásárlás!C614</f>
        <v>Lekváros</v>
      </c>
      <c r="D614">
        <f t="array" aca="1" ref="D614" ca="1">INDEX(Palacsinták!$C$2:$C$1000,MATCH(Segéd!C614,Palacsinták!$A$2:$A$1000,0))-((SUM(IF($C$2:C614=C614,$B$2:B614,0))-B614))</f>
        <v>-445</v>
      </c>
      <c r="E614">
        <f ca="1">IF(Segéd!D614&gt;Vásárlás!B614,Vásárlás!B614,MAX(Segéd!D614,0))</f>
        <v>0</v>
      </c>
      <c r="F614" s="2">
        <f ca="1">+(Segéd!E614*'Üzleti adatok'!$B$5)</f>
        <v>0</v>
      </c>
      <c r="G614" s="2">
        <f ca="1">Vásárlás!A615-Vásárlás!A614</f>
        <v>1.2037037037035958E-3</v>
      </c>
      <c r="H614" s="2">
        <f t="shared" ca="1" si="18"/>
        <v>0</v>
      </c>
      <c r="I614" t="b">
        <f t="shared" ca="1" si="19"/>
        <v>0</v>
      </c>
      <c r="M614">
        <f>Palacsinták!A614</f>
        <v>0</v>
      </c>
      <c r="N614" t="str">
        <f t="array" ref="N614">IF(M614&lt;&gt;0,MAX(IF(Vásárlás!$C$2:$C$1000=M614,IF(ROW(Vásárlás!$C$2:$C$1000)&lt;=$K$3,IF(Vásárlás!$D$2:$D$1000&gt;0,ROW(Vásárlás!$C$2:$C$1000),0),0))),"")</f>
        <v/>
      </c>
    </row>
    <row r="615" spans="1:14" x14ac:dyDescent="0.25">
      <c r="A615">
        <f ca="1">RANDBETWEEN(1,60*MINUTE('Üzleti adatok'!$B$3))</f>
        <v>104</v>
      </c>
      <c r="B615">
        <f ca="1">Vásárlás!B615</f>
        <v>4</v>
      </c>
      <c r="C615" t="str">
        <f ca="1">Vásárlás!C615</f>
        <v>Nutellás</v>
      </c>
      <c r="D615">
        <f t="array" aca="1" ref="D615" ca="1">INDEX(Palacsinták!$C$2:$C$1000,MATCH(Segéd!C615,Palacsinták!$A$2:$A$1000,0))-((SUM(IF($C$2:C615=C615,$B$2:B615,0))-B615))</f>
        <v>-541</v>
      </c>
      <c r="E615">
        <f ca="1">IF(Segéd!D615&gt;Vásárlás!B615,Vásárlás!B615,MAX(Segéd!D615,0))</f>
        <v>0</v>
      </c>
      <c r="F615" s="2">
        <f ca="1">+(Segéd!E615*'Üzleti adatok'!$B$5)</f>
        <v>0</v>
      </c>
      <c r="G615" s="2">
        <f ca="1">Vásárlás!A616-Vásárlás!A615</f>
        <v>2.9398148148147563E-3</v>
      </c>
      <c r="H615" s="2">
        <f t="shared" ca="1" si="18"/>
        <v>0</v>
      </c>
      <c r="I615" t="b">
        <f t="shared" ca="1" si="19"/>
        <v>0</v>
      </c>
      <c r="M615">
        <f>Palacsinták!A615</f>
        <v>0</v>
      </c>
      <c r="N615" t="str">
        <f t="array" ref="N615">IF(M615&lt;&gt;0,MAX(IF(Vásárlás!$C$2:$C$1000=M615,IF(ROW(Vásárlás!$C$2:$C$1000)&lt;=$K$3,IF(Vásárlás!$D$2:$D$1000&gt;0,ROW(Vásárlás!$C$2:$C$1000),0),0))),"")</f>
        <v/>
      </c>
    </row>
    <row r="616" spans="1:14" x14ac:dyDescent="0.25">
      <c r="A616">
        <f ca="1">RANDBETWEEN(1,60*MINUTE('Üzleti adatok'!$B$3))</f>
        <v>254</v>
      </c>
      <c r="B616">
        <f ca="1">Vásárlás!B616</f>
        <v>4</v>
      </c>
      <c r="C616" t="str">
        <f ca="1">Vásárlás!C616</f>
        <v>Túrós</v>
      </c>
      <c r="D616">
        <f t="array" aca="1" ref="D616" ca="1">INDEX(Palacsinták!$C$2:$C$1000,MATCH(Segéd!C616,Palacsinták!$A$2:$A$1000,0))-((SUM(IF($C$2:C616=C616,$B$2:B616,0))-B616))</f>
        <v>-691</v>
      </c>
      <c r="E616">
        <f ca="1">IF(Segéd!D616&gt;Vásárlás!B616,Vásárlás!B616,MAX(Segéd!D616,0))</f>
        <v>0</v>
      </c>
      <c r="F616" s="2">
        <f ca="1">+(Segéd!E616*'Üzleti adatok'!$B$5)</f>
        <v>0</v>
      </c>
      <c r="G616" s="2">
        <f ca="1">Vásárlás!A617-Vásárlás!A616</f>
        <v>1.3657407407408062E-3</v>
      </c>
      <c r="H616" s="2">
        <f t="shared" ca="1" si="18"/>
        <v>0</v>
      </c>
      <c r="I616" t="b">
        <f t="shared" ca="1" si="19"/>
        <v>0</v>
      </c>
      <c r="M616">
        <f>Palacsinták!A616</f>
        <v>0</v>
      </c>
      <c r="N616" t="str">
        <f t="array" ref="N616">IF(M616&lt;&gt;0,MAX(IF(Vásárlás!$C$2:$C$1000=M616,IF(ROW(Vásárlás!$C$2:$C$1000)&lt;=$K$3,IF(Vásárlás!$D$2:$D$1000&gt;0,ROW(Vásárlás!$C$2:$C$1000),0),0))),"")</f>
        <v/>
      </c>
    </row>
    <row r="617" spans="1:14" x14ac:dyDescent="0.25">
      <c r="A617">
        <f ca="1">RANDBETWEEN(1,60*MINUTE('Üzleti adatok'!$B$3))</f>
        <v>118</v>
      </c>
      <c r="B617">
        <f ca="1">Vásárlás!B617</f>
        <v>3</v>
      </c>
      <c r="C617" t="str">
        <f ca="1">Vásárlás!C617</f>
        <v>Túrós</v>
      </c>
      <c r="D617">
        <f t="array" aca="1" ref="D617" ca="1">INDEX(Palacsinták!$C$2:$C$1000,MATCH(Segéd!C617,Palacsinták!$A$2:$A$1000,0))-((SUM(IF($C$2:C617=C617,$B$2:B617,0))-B617))</f>
        <v>-695</v>
      </c>
      <c r="E617">
        <f ca="1">IF(Segéd!D617&gt;Vásárlás!B617,Vásárlás!B617,MAX(Segéd!D617,0))</f>
        <v>0</v>
      </c>
      <c r="F617" s="2">
        <f ca="1">+(Segéd!E617*'Üzleti adatok'!$B$5)</f>
        <v>0</v>
      </c>
      <c r="G617" s="2">
        <f ca="1">Vásárlás!A618-Vásárlás!A617</f>
        <v>3.3564814814814881E-3</v>
      </c>
      <c r="H617" s="2">
        <f t="shared" ca="1" si="18"/>
        <v>0</v>
      </c>
      <c r="I617" t="b">
        <f t="shared" ca="1" si="19"/>
        <v>0</v>
      </c>
      <c r="M617">
        <f>Palacsinták!A617</f>
        <v>0</v>
      </c>
      <c r="N617" t="str">
        <f t="array" ref="N617">IF(M617&lt;&gt;0,MAX(IF(Vásárlás!$C$2:$C$1000=M617,IF(ROW(Vásárlás!$C$2:$C$1000)&lt;=$K$3,IF(Vásárlás!$D$2:$D$1000&gt;0,ROW(Vásárlás!$C$2:$C$1000),0),0))),"")</f>
        <v/>
      </c>
    </row>
    <row r="618" spans="1:14" x14ac:dyDescent="0.25">
      <c r="A618">
        <f ca="1">RANDBETWEEN(1,60*MINUTE('Üzleti adatok'!$B$3))</f>
        <v>290</v>
      </c>
      <c r="B618">
        <f ca="1">Vásárlás!B618</f>
        <v>2</v>
      </c>
      <c r="C618" t="str">
        <f ca="1">Vásárlás!C618</f>
        <v>Lekváros</v>
      </c>
      <c r="D618">
        <f t="array" aca="1" ref="D618" ca="1">INDEX(Palacsinták!$C$2:$C$1000,MATCH(Segéd!C618,Palacsinták!$A$2:$A$1000,0))-((SUM(IF($C$2:C618=C618,$B$2:B618,0))-B618))</f>
        <v>-449</v>
      </c>
      <c r="E618">
        <f ca="1">IF(Segéd!D618&gt;Vásárlás!B618,Vásárlás!B618,MAX(Segéd!D618,0))</f>
        <v>0</v>
      </c>
      <c r="F618" s="2">
        <f ca="1">+(Segéd!E618*'Üzleti adatok'!$B$5)</f>
        <v>0</v>
      </c>
      <c r="G618" s="2">
        <f ca="1">Vásárlás!A619-Vásárlás!A618</f>
        <v>1.388888888889106E-4</v>
      </c>
      <c r="H618" s="2">
        <f t="shared" ca="1" si="18"/>
        <v>0</v>
      </c>
      <c r="I618" t="b">
        <f t="shared" ca="1" si="19"/>
        <v>0</v>
      </c>
      <c r="M618">
        <f>Palacsinták!A618</f>
        <v>0</v>
      </c>
      <c r="N618" t="str">
        <f t="array" ref="N618">IF(M618&lt;&gt;0,MAX(IF(Vásárlás!$C$2:$C$1000=M618,IF(ROW(Vásárlás!$C$2:$C$1000)&lt;=$K$3,IF(Vásárlás!$D$2:$D$1000&gt;0,ROW(Vásárlás!$C$2:$C$1000),0),0))),"")</f>
        <v/>
      </c>
    </row>
    <row r="619" spans="1:14" x14ac:dyDescent="0.25">
      <c r="A619">
        <f ca="1">RANDBETWEEN(1,60*MINUTE('Üzleti adatok'!$B$3))</f>
        <v>12</v>
      </c>
      <c r="B619">
        <f ca="1">Vásárlás!B619</f>
        <v>2</v>
      </c>
      <c r="C619" t="str">
        <f ca="1">Vásárlás!C619</f>
        <v>Lekváros</v>
      </c>
      <c r="D619">
        <f t="array" aca="1" ref="D619" ca="1">INDEX(Palacsinták!$C$2:$C$1000,MATCH(Segéd!C619,Palacsinták!$A$2:$A$1000,0))-((SUM(IF($C$2:C619=C619,$B$2:B619,0))-B619))</f>
        <v>-451</v>
      </c>
      <c r="E619">
        <f ca="1">IF(Segéd!D619&gt;Vásárlás!B619,Vásárlás!B619,MAX(Segéd!D619,0))</f>
        <v>0</v>
      </c>
      <c r="F619" s="2">
        <f ca="1">+(Segéd!E619*'Üzleti adatok'!$B$5)</f>
        <v>0</v>
      </c>
      <c r="G619" s="2">
        <f ca="1">Vásárlás!A620-Vásárlás!A619</f>
        <v>2.071759259259176E-3</v>
      </c>
      <c r="H619" s="2">
        <f t="shared" ca="1" si="18"/>
        <v>0</v>
      </c>
      <c r="I619" t="b">
        <f t="shared" ca="1" si="19"/>
        <v>0</v>
      </c>
      <c r="M619">
        <f>Palacsinták!A619</f>
        <v>0</v>
      </c>
      <c r="N619" t="str">
        <f t="array" ref="N619">IF(M619&lt;&gt;0,MAX(IF(Vásárlás!$C$2:$C$1000=M619,IF(ROW(Vásárlás!$C$2:$C$1000)&lt;=$K$3,IF(Vásárlás!$D$2:$D$1000&gt;0,ROW(Vásárlás!$C$2:$C$1000),0),0))),"")</f>
        <v/>
      </c>
    </row>
    <row r="620" spans="1:14" x14ac:dyDescent="0.25">
      <c r="A620">
        <f ca="1">RANDBETWEEN(1,60*MINUTE('Üzleti adatok'!$B$3))</f>
        <v>179</v>
      </c>
      <c r="B620">
        <f ca="1">Vásárlás!B620</f>
        <v>1</v>
      </c>
      <c r="C620" t="str">
        <f ca="1">Vásárlás!C620</f>
        <v>Nutellás</v>
      </c>
      <c r="D620">
        <f t="array" aca="1" ref="D620" ca="1">INDEX(Palacsinták!$C$2:$C$1000,MATCH(Segéd!C620,Palacsinták!$A$2:$A$1000,0))-((SUM(IF($C$2:C620=C620,$B$2:B620,0))-B620))</f>
        <v>-545</v>
      </c>
      <c r="E620">
        <f ca="1">IF(Segéd!D620&gt;Vásárlás!B620,Vásárlás!B620,MAX(Segéd!D620,0))</f>
        <v>0</v>
      </c>
      <c r="F620" s="2">
        <f ca="1">+(Segéd!E620*'Üzleti adatok'!$B$5)</f>
        <v>0</v>
      </c>
      <c r="G620" s="2">
        <f ca="1">Vásárlás!A621-Vásárlás!A620</f>
        <v>1.585648148148211E-3</v>
      </c>
      <c r="H620" s="2">
        <f t="shared" ca="1" si="18"/>
        <v>0</v>
      </c>
      <c r="I620" t="b">
        <f t="shared" ca="1" si="19"/>
        <v>0</v>
      </c>
      <c r="M620">
        <f>Palacsinták!A620</f>
        <v>0</v>
      </c>
      <c r="N620" t="str">
        <f t="array" ref="N620">IF(M620&lt;&gt;0,MAX(IF(Vásárlás!$C$2:$C$1000=M620,IF(ROW(Vásárlás!$C$2:$C$1000)&lt;=$K$3,IF(Vásárlás!$D$2:$D$1000&gt;0,ROW(Vásárlás!$C$2:$C$1000),0),0))),"")</f>
        <v/>
      </c>
    </row>
    <row r="621" spans="1:14" x14ac:dyDescent="0.25">
      <c r="A621">
        <f ca="1">RANDBETWEEN(1,60*MINUTE('Üzleti adatok'!$B$3))</f>
        <v>137</v>
      </c>
      <c r="B621">
        <f ca="1">Vásárlás!B621</f>
        <v>4</v>
      </c>
      <c r="C621" t="str">
        <f ca="1">Vásárlás!C621</f>
        <v>Túrós</v>
      </c>
      <c r="D621">
        <f t="array" aca="1" ref="D621" ca="1">INDEX(Palacsinták!$C$2:$C$1000,MATCH(Segéd!C621,Palacsinták!$A$2:$A$1000,0))-((SUM(IF($C$2:C621=C621,$B$2:B621,0))-B621))</f>
        <v>-698</v>
      </c>
      <c r="E621">
        <f ca="1">IF(Segéd!D621&gt;Vásárlás!B621,Vásárlás!B621,MAX(Segéd!D621,0))</f>
        <v>0</v>
      </c>
      <c r="F621" s="2">
        <f ca="1">+(Segéd!E621*'Üzleti adatok'!$B$5)</f>
        <v>0</v>
      </c>
      <c r="G621" s="2">
        <f ca="1">Vásárlás!A622-Vásárlás!A621</f>
        <v>1.6435185185186274E-3</v>
      </c>
      <c r="H621" s="2">
        <f t="shared" ca="1" si="18"/>
        <v>0</v>
      </c>
      <c r="I621" t="b">
        <f t="shared" ca="1" si="19"/>
        <v>0</v>
      </c>
      <c r="M621">
        <f>Palacsinták!A621</f>
        <v>0</v>
      </c>
      <c r="N621" t="str">
        <f t="array" ref="N621">IF(M621&lt;&gt;0,MAX(IF(Vásárlás!$C$2:$C$1000=M621,IF(ROW(Vásárlás!$C$2:$C$1000)&lt;=$K$3,IF(Vásárlás!$D$2:$D$1000&gt;0,ROW(Vásárlás!$C$2:$C$1000),0),0))),"")</f>
        <v/>
      </c>
    </row>
    <row r="622" spans="1:14" x14ac:dyDescent="0.25">
      <c r="A622">
        <f ca="1">RANDBETWEEN(1,60*MINUTE('Üzleti adatok'!$B$3))</f>
        <v>142</v>
      </c>
      <c r="B622">
        <f ca="1">Vásárlás!B622</f>
        <v>5</v>
      </c>
      <c r="C622" t="str">
        <f ca="1">Vásárlás!C622</f>
        <v>Túrós</v>
      </c>
      <c r="D622">
        <f t="array" aca="1" ref="D622" ca="1">INDEX(Palacsinták!$C$2:$C$1000,MATCH(Segéd!C622,Palacsinták!$A$2:$A$1000,0))-((SUM(IF($C$2:C622=C622,$B$2:B622,0))-B622))</f>
        <v>-702</v>
      </c>
      <c r="E622">
        <f ca="1">IF(Segéd!D622&gt;Vásárlás!B622,Vásárlás!B622,MAX(Segéd!D622,0))</f>
        <v>0</v>
      </c>
      <c r="F622" s="2">
        <f ca="1">+(Segéd!E622*'Üzleti adatok'!$B$5)</f>
        <v>0</v>
      </c>
      <c r="G622" s="2">
        <f ca="1">Vásárlás!A623-Vásárlás!A622</f>
        <v>1.8287037037036935E-3</v>
      </c>
      <c r="H622" s="2">
        <f t="shared" ca="1" si="18"/>
        <v>0</v>
      </c>
      <c r="I622" t="b">
        <f t="shared" ca="1" si="19"/>
        <v>0</v>
      </c>
      <c r="M622">
        <f>Palacsinták!A622</f>
        <v>0</v>
      </c>
      <c r="N622" t="str">
        <f t="array" ref="N622">IF(M622&lt;&gt;0,MAX(IF(Vásárlás!$C$2:$C$1000=M622,IF(ROW(Vásárlás!$C$2:$C$1000)&lt;=$K$3,IF(Vásárlás!$D$2:$D$1000&gt;0,ROW(Vásárlás!$C$2:$C$1000),0),0))),"")</f>
        <v/>
      </c>
    </row>
    <row r="623" spans="1:14" x14ac:dyDescent="0.25">
      <c r="A623">
        <f ca="1">RANDBETWEEN(1,60*MINUTE('Üzleti adatok'!$B$3))</f>
        <v>158</v>
      </c>
      <c r="B623">
        <f ca="1">Vásárlás!B623</f>
        <v>5</v>
      </c>
      <c r="C623" t="str">
        <f ca="1">Vásárlás!C623</f>
        <v>Túrós</v>
      </c>
      <c r="D623">
        <f t="array" aca="1" ref="D623" ca="1">INDEX(Palacsinták!$C$2:$C$1000,MATCH(Segéd!C623,Palacsinták!$A$2:$A$1000,0))-((SUM(IF($C$2:C623=C623,$B$2:B623,0))-B623))</f>
        <v>-707</v>
      </c>
      <c r="E623">
        <f ca="1">IF(Segéd!D623&gt;Vásárlás!B623,Vásárlás!B623,MAX(Segéd!D623,0))</f>
        <v>0</v>
      </c>
      <c r="F623" s="2">
        <f ca="1">+(Segéd!E623*'Üzleti adatok'!$B$5)</f>
        <v>0</v>
      </c>
      <c r="G623" s="2">
        <f ca="1">Vásárlás!A624-Vásárlás!A623</f>
        <v>1.8750000000000711E-3</v>
      </c>
      <c r="H623" s="2">
        <f t="shared" ca="1" si="18"/>
        <v>0</v>
      </c>
      <c r="I623" t="b">
        <f t="shared" ca="1" si="19"/>
        <v>0</v>
      </c>
      <c r="M623">
        <f>Palacsinták!A623</f>
        <v>0</v>
      </c>
      <c r="N623" t="str">
        <f t="array" ref="N623">IF(M623&lt;&gt;0,MAX(IF(Vásárlás!$C$2:$C$1000=M623,IF(ROW(Vásárlás!$C$2:$C$1000)&lt;=$K$3,IF(Vásárlás!$D$2:$D$1000&gt;0,ROW(Vásárlás!$C$2:$C$1000),0),0))),"")</f>
        <v/>
      </c>
    </row>
    <row r="624" spans="1:14" x14ac:dyDescent="0.25">
      <c r="A624">
        <f ca="1">RANDBETWEEN(1,60*MINUTE('Üzleti adatok'!$B$3))</f>
        <v>162</v>
      </c>
      <c r="B624">
        <f ca="1">Vásárlás!B624</f>
        <v>4</v>
      </c>
      <c r="C624" t="str">
        <f ca="1">Vásárlás!C624</f>
        <v>Lekváros</v>
      </c>
      <c r="D624">
        <f t="array" aca="1" ref="D624" ca="1">INDEX(Palacsinták!$C$2:$C$1000,MATCH(Segéd!C624,Palacsinták!$A$2:$A$1000,0))-((SUM(IF($C$2:C624=C624,$B$2:B624,0))-B624))</f>
        <v>-453</v>
      </c>
      <c r="E624">
        <f ca="1">IF(Segéd!D624&gt;Vásárlás!B624,Vásárlás!B624,MAX(Segéd!D624,0))</f>
        <v>0</v>
      </c>
      <c r="F624" s="2">
        <f ca="1">+(Segéd!E624*'Üzleti adatok'!$B$5)</f>
        <v>0</v>
      </c>
      <c r="G624" s="2">
        <f ca="1">Vásárlás!A625-Vásárlás!A624</f>
        <v>2.7083333333333126E-3</v>
      </c>
      <c r="H624" s="2">
        <f t="shared" ca="1" si="18"/>
        <v>0</v>
      </c>
      <c r="I624" t="b">
        <f t="shared" ca="1" si="19"/>
        <v>0</v>
      </c>
      <c r="M624">
        <f>Palacsinták!A624</f>
        <v>0</v>
      </c>
      <c r="N624" t="str">
        <f t="array" ref="N624">IF(M624&lt;&gt;0,MAX(IF(Vásárlás!$C$2:$C$1000=M624,IF(ROW(Vásárlás!$C$2:$C$1000)&lt;=$K$3,IF(Vásárlás!$D$2:$D$1000&gt;0,ROW(Vásárlás!$C$2:$C$1000),0),0))),"")</f>
        <v/>
      </c>
    </row>
    <row r="625" spans="1:14" x14ac:dyDescent="0.25">
      <c r="A625">
        <f ca="1">RANDBETWEEN(1,60*MINUTE('Üzleti adatok'!$B$3))</f>
        <v>234</v>
      </c>
      <c r="B625">
        <f ca="1">Vásárlás!B625</f>
        <v>4</v>
      </c>
      <c r="C625" t="str">
        <f ca="1">Vásárlás!C625</f>
        <v>Túrós</v>
      </c>
      <c r="D625">
        <f t="array" aca="1" ref="D625" ca="1">INDEX(Palacsinták!$C$2:$C$1000,MATCH(Segéd!C625,Palacsinták!$A$2:$A$1000,0))-((SUM(IF($C$2:C625=C625,$B$2:B625,0))-B625))</f>
        <v>-712</v>
      </c>
      <c r="E625">
        <f ca="1">IF(Segéd!D625&gt;Vásárlás!B625,Vásárlás!B625,MAX(Segéd!D625,0))</f>
        <v>0</v>
      </c>
      <c r="F625" s="2">
        <f ca="1">+(Segéd!E625*'Üzleti adatok'!$B$5)</f>
        <v>0</v>
      </c>
      <c r="G625" s="2">
        <f ca="1">Vásárlás!A626-Vásárlás!A625</f>
        <v>3.472222222222765E-4</v>
      </c>
      <c r="H625" s="2">
        <f t="shared" ca="1" si="18"/>
        <v>0</v>
      </c>
      <c r="I625" t="b">
        <f t="shared" ca="1" si="19"/>
        <v>0</v>
      </c>
      <c r="M625">
        <f>Palacsinták!A625</f>
        <v>0</v>
      </c>
      <c r="N625" t="str">
        <f t="array" ref="N625">IF(M625&lt;&gt;0,MAX(IF(Vásárlás!$C$2:$C$1000=M625,IF(ROW(Vásárlás!$C$2:$C$1000)&lt;=$K$3,IF(Vásárlás!$D$2:$D$1000&gt;0,ROW(Vásárlás!$C$2:$C$1000),0),0))),"")</f>
        <v/>
      </c>
    </row>
    <row r="626" spans="1:14" x14ac:dyDescent="0.25">
      <c r="A626">
        <f ca="1">RANDBETWEEN(1,60*MINUTE('Üzleti adatok'!$B$3))</f>
        <v>30</v>
      </c>
      <c r="B626">
        <f ca="1">Vásárlás!B626</f>
        <v>3</v>
      </c>
      <c r="C626" t="str">
        <f ca="1">Vásárlás!C626</f>
        <v>Túrós</v>
      </c>
      <c r="D626">
        <f t="array" aca="1" ref="D626" ca="1">INDEX(Palacsinták!$C$2:$C$1000,MATCH(Segéd!C626,Palacsinták!$A$2:$A$1000,0))-((SUM(IF($C$2:C626=C626,$B$2:B626,0))-B626))</f>
        <v>-716</v>
      </c>
      <c r="E626">
        <f ca="1">IF(Segéd!D626&gt;Vásárlás!B626,Vásárlás!B626,MAX(Segéd!D626,0))</f>
        <v>0</v>
      </c>
      <c r="F626" s="2">
        <f ca="1">+(Segéd!E626*'Üzleti adatok'!$B$5)</f>
        <v>0</v>
      </c>
      <c r="G626" s="2">
        <f ca="1">Vásárlás!A627-Vásárlás!A626</f>
        <v>1.0532407407406463E-3</v>
      </c>
      <c r="H626" s="2">
        <f t="shared" ca="1" si="18"/>
        <v>0</v>
      </c>
      <c r="I626" t="b">
        <f t="shared" ca="1" si="19"/>
        <v>0</v>
      </c>
      <c r="M626">
        <f>Palacsinták!A626</f>
        <v>0</v>
      </c>
      <c r="N626" t="str">
        <f t="array" ref="N626">IF(M626&lt;&gt;0,MAX(IF(Vásárlás!$C$2:$C$1000=M626,IF(ROW(Vásárlás!$C$2:$C$1000)&lt;=$K$3,IF(Vásárlás!$D$2:$D$1000&gt;0,ROW(Vásárlás!$C$2:$C$1000),0),0))),"")</f>
        <v/>
      </c>
    </row>
    <row r="627" spans="1:14" x14ac:dyDescent="0.25">
      <c r="A627">
        <f ca="1">RANDBETWEEN(1,60*MINUTE('Üzleti adatok'!$B$3))</f>
        <v>91</v>
      </c>
      <c r="B627">
        <f ca="1">Vásárlás!B627</f>
        <v>3</v>
      </c>
      <c r="C627" t="str">
        <f ca="1">Vásárlás!C627</f>
        <v>Túrós</v>
      </c>
      <c r="D627">
        <f t="array" aca="1" ref="D627" ca="1">INDEX(Palacsinták!$C$2:$C$1000,MATCH(Segéd!C627,Palacsinták!$A$2:$A$1000,0))-((SUM(IF($C$2:C627=C627,$B$2:B627,0))-B627))</f>
        <v>-719</v>
      </c>
      <c r="E627">
        <f ca="1">IF(Segéd!D627&gt;Vásárlás!B627,Vásárlás!B627,MAX(Segéd!D627,0))</f>
        <v>0</v>
      </c>
      <c r="F627" s="2">
        <f ca="1">+(Segéd!E627*'Üzleti adatok'!$B$5)</f>
        <v>0</v>
      </c>
      <c r="G627" s="2">
        <f ca="1">Vásárlás!A628-Vásárlás!A627</f>
        <v>8.5648148148154135E-4</v>
      </c>
      <c r="H627" s="2">
        <f t="shared" ca="1" si="18"/>
        <v>0</v>
      </c>
      <c r="I627" t="b">
        <f t="shared" ca="1" si="19"/>
        <v>0</v>
      </c>
      <c r="M627">
        <f>Palacsinták!A627</f>
        <v>0</v>
      </c>
      <c r="N627" t="str">
        <f t="array" ref="N627">IF(M627&lt;&gt;0,MAX(IF(Vásárlás!$C$2:$C$1000=M627,IF(ROW(Vásárlás!$C$2:$C$1000)&lt;=$K$3,IF(Vásárlás!$D$2:$D$1000&gt;0,ROW(Vásárlás!$C$2:$C$1000),0),0))),"")</f>
        <v/>
      </c>
    </row>
    <row r="628" spans="1:14" x14ac:dyDescent="0.25">
      <c r="A628">
        <f ca="1">RANDBETWEEN(1,60*MINUTE('Üzleti adatok'!$B$3))</f>
        <v>74</v>
      </c>
      <c r="B628">
        <f ca="1">Vásárlás!B628</f>
        <v>1</v>
      </c>
      <c r="C628" t="str">
        <f ca="1">Vásárlás!C628</f>
        <v>Túrós</v>
      </c>
      <c r="D628">
        <f t="array" aca="1" ref="D628" ca="1">INDEX(Palacsinták!$C$2:$C$1000,MATCH(Segéd!C628,Palacsinták!$A$2:$A$1000,0))-((SUM(IF($C$2:C628=C628,$B$2:B628,0))-B628))</f>
        <v>-722</v>
      </c>
      <c r="E628">
        <f ca="1">IF(Segéd!D628&gt;Vásárlás!B628,Vásárlás!B628,MAX(Segéd!D628,0))</f>
        <v>0</v>
      </c>
      <c r="F628" s="2">
        <f ca="1">+(Segéd!E628*'Üzleti adatok'!$B$5)</f>
        <v>0</v>
      </c>
      <c r="G628" s="2">
        <f ca="1">Vásárlás!A629-Vásárlás!A628</f>
        <v>1.2268518518518956E-3</v>
      </c>
      <c r="H628" s="2">
        <f t="shared" ca="1" si="18"/>
        <v>0</v>
      </c>
      <c r="I628" t="b">
        <f t="shared" ca="1" si="19"/>
        <v>0</v>
      </c>
      <c r="M628">
        <f>Palacsinták!A628</f>
        <v>0</v>
      </c>
      <c r="N628" t="str">
        <f t="array" ref="N628">IF(M628&lt;&gt;0,MAX(IF(Vásárlás!$C$2:$C$1000=M628,IF(ROW(Vásárlás!$C$2:$C$1000)&lt;=$K$3,IF(Vásárlás!$D$2:$D$1000&gt;0,ROW(Vásárlás!$C$2:$C$1000),0),0))),"")</f>
        <v/>
      </c>
    </row>
    <row r="629" spans="1:14" x14ac:dyDescent="0.25">
      <c r="A629">
        <f ca="1">RANDBETWEEN(1,60*MINUTE('Üzleti adatok'!$B$3))</f>
        <v>106</v>
      </c>
      <c r="B629">
        <f ca="1">Vásárlás!B629</f>
        <v>3</v>
      </c>
      <c r="C629" t="str">
        <f ca="1">Vásárlás!C629</f>
        <v>Lekváros</v>
      </c>
      <c r="D629">
        <f t="array" aca="1" ref="D629" ca="1">INDEX(Palacsinták!$C$2:$C$1000,MATCH(Segéd!C629,Palacsinták!$A$2:$A$1000,0))-((SUM(IF($C$2:C629=C629,$B$2:B629,0))-B629))</f>
        <v>-457</v>
      </c>
      <c r="E629">
        <f ca="1">IF(Segéd!D629&gt;Vásárlás!B629,Vásárlás!B629,MAX(Segéd!D629,0))</f>
        <v>0</v>
      </c>
      <c r="F629" s="2">
        <f ca="1">+(Segéd!E629*'Üzleti adatok'!$B$5)</f>
        <v>0</v>
      </c>
      <c r="G629" s="2">
        <f ca="1">Vásárlás!A630-Vásárlás!A629</f>
        <v>3.472222222222765E-4</v>
      </c>
      <c r="H629" s="2">
        <f t="shared" ca="1" si="18"/>
        <v>0</v>
      </c>
      <c r="I629" t="b">
        <f t="shared" ca="1" si="19"/>
        <v>0</v>
      </c>
      <c r="M629">
        <f>Palacsinták!A629</f>
        <v>0</v>
      </c>
      <c r="N629" t="str">
        <f t="array" ref="N629">IF(M629&lt;&gt;0,MAX(IF(Vásárlás!$C$2:$C$1000=M629,IF(ROW(Vásárlás!$C$2:$C$1000)&lt;=$K$3,IF(Vásárlás!$D$2:$D$1000&gt;0,ROW(Vásárlás!$C$2:$C$1000),0),0))),"")</f>
        <v/>
      </c>
    </row>
    <row r="630" spans="1:14" x14ac:dyDescent="0.25">
      <c r="A630">
        <f ca="1">RANDBETWEEN(1,60*MINUTE('Üzleti adatok'!$B$3))</f>
        <v>30</v>
      </c>
      <c r="B630">
        <f ca="1">Vásárlás!B630</f>
        <v>5</v>
      </c>
      <c r="C630" t="str">
        <f ca="1">Vásárlás!C630</f>
        <v>Nutellás</v>
      </c>
      <c r="D630">
        <f t="array" aca="1" ref="D630" ca="1">INDEX(Palacsinták!$C$2:$C$1000,MATCH(Segéd!C630,Palacsinták!$A$2:$A$1000,0))-((SUM(IF($C$2:C630=C630,$B$2:B630,0))-B630))</f>
        <v>-546</v>
      </c>
      <c r="E630">
        <f ca="1">IF(Segéd!D630&gt;Vásárlás!B630,Vásárlás!B630,MAX(Segéd!D630,0))</f>
        <v>0</v>
      </c>
      <c r="F630" s="2">
        <f ca="1">+(Segéd!E630*'Üzleti adatok'!$B$5)</f>
        <v>0</v>
      </c>
      <c r="G630" s="2">
        <f ca="1">Vásárlás!A631-Vásárlás!A630</f>
        <v>2.3611111111110361E-3</v>
      </c>
      <c r="H630" s="2">
        <f t="shared" ca="1" si="18"/>
        <v>0</v>
      </c>
      <c r="I630" t="b">
        <f t="shared" ca="1" si="19"/>
        <v>0</v>
      </c>
      <c r="M630">
        <f>Palacsinták!A630</f>
        <v>0</v>
      </c>
      <c r="N630" t="str">
        <f t="array" ref="N630">IF(M630&lt;&gt;0,MAX(IF(Vásárlás!$C$2:$C$1000=M630,IF(ROW(Vásárlás!$C$2:$C$1000)&lt;=$K$3,IF(Vásárlás!$D$2:$D$1000&gt;0,ROW(Vásárlás!$C$2:$C$1000),0),0))),"")</f>
        <v/>
      </c>
    </row>
    <row r="631" spans="1:14" x14ac:dyDescent="0.25">
      <c r="A631">
        <f ca="1">RANDBETWEEN(1,60*MINUTE('Üzleti adatok'!$B$3))</f>
        <v>204</v>
      </c>
      <c r="B631">
        <f ca="1">Vásárlás!B631</f>
        <v>4</v>
      </c>
      <c r="C631" t="str">
        <f ca="1">Vásárlás!C631</f>
        <v>Túrós</v>
      </c>
      <c r="D631">
        <f t="array" aca="1" ref="D631" ca="1">INDEX(Palacsinták!$C$2:$C$1000,MATCH(Segéd!C631,Palacsinták!$A$2:$A$1000,0))-((SUM(IF($C$2:C631=C631,$B$2:B631,0))-B631))</f>
        <v>-723</v>
      </c>
      <c r="E631">
        <f ca="1">IF(Segéd!D631&gt;Vásárlás!B631,Vásárlás!B631,MAX(Segéd!D631,0))</f>
        <v>0</v>
      </c>
      <c r="F631" s="2">
        <f ca="1">+(Segéd!E631*'Üzleti adatok'!$B$5)</f>
        <v>0</v>
      </c>
      <c r="G631" s="2">
        <f ca="1">Vásárlás!A632-Vásárlás!A631</f>
        <v>1.7245370370371216E-3</v>
      </c>
      <c r="H631" s="2">
        <f t="shared" ca="1" si="18"/>
        <v>0</v>
      </c>
      <c r="I631" t="b">
        <f t="shared" ca="1" si="19"/>
        <v>0</v>
      </c>
      <c r="M631">
        <f>Palacsinták!A631</f>
        <v>0</v>
      </c>
      <c r="N631" t="str">
        <f t="array" ref="N631">IF(M631&lt;&gt;0,MAX(IF(Vásárlás!$C$2:$C$1000=M631,IF(ROW(Vásárlás!$C$2:$C$1000)&lt;=$K$3,IF(Vásárlás!$D$2:$D$1000&gt;0,ROW(Vásárlás!$C$2:$C$1000),0),0))),"")</f>
        <v/>
      </c>
    </row>
    <row r="632" spans="1:14" x14ac:dyDescent="0.25">
      <c r="A632">
        <f ca="1">RANDBETWEEN(1,60*MINUTE('Üzleti adatok'!$B$3))</f>
        <v>149</v>
      </c>
      <c r="B632">
        <f ca="1">Vásárlás!B632</f>
        <v>3</v>
      </c>
      <c r="C632" t="str">
        <f ca="1">Vásárlás!C632</f>
        <v>Túrós</v>
      </c>
      <c r="D632">
        <f t="array" aca="1" ref="D632" ca="1">INDEX(Palacsinták!$C$2:$C$1000,MATCH(Segéd!C632,Palacsinták!$A$2:$A$1000,0))-((SUM(IF($C$2:C632=C632,$B$2:B632,0))-B632))</f>
        <v>-727</v>
      </c>
      <c r="E632">
        <f ca="1">IF(Segéd!D632&gt;Vásárlás!B632,Vásárlás!B632,MAX(Segéd!D632,0))</f>
        <v>0</v>
      </c>
      <c r="F632" s="2">
        <f ca="1">+(Segéd!E632*'Üzleti adatok'!$B$5)</f>
        <v>0</v>
      </c>
      <c r="G632" s="2">
        <f ca="1">Vásárlás!A633-Vásárlás!A632</f>
        <v>3.2060185185185386E-3</v>
      </c>
      <c r="H632" s="2">
        <f t="shared" ca="1" si="18"/>
        <v>0</v>
      </c>
      <c r="I632" t="b">
        <f t="shared" ca="1" si="19"/>
        <v>0</v>
      </c>
      <c r="M632">
        <f>Palacsinták!A632</f>
        <v>0</v>
      </c>
      <c r="N632" t="str">
        <f t="array" ref="N632">IF(M632&lt;&gt;0,MAX(IF(Vásárlás!$C$2:$C$1000=M632,IF(ROW(Vásárlás!$C$2:$C$1000)&lt;=$K$3,IF(Vásárlás!$D$2:$D$1000&gt;0,ROW(Vásárlás!$C$2:$C$1000),0),0))),"")</f>
        <v/>
      </c>
    </row>
    <row r="633" spans="1:14" x14ac:dyDescent="0.25">
      <c r="A633">
        <f ca="1">RANDBETWEEN(1,60*MINUTE('Üzleti adatok'!$B$3))</f>
        <v>277</v>
      </c>
      <c r="B633">
        <f ca="1">Vásárlás!B633</f>
        <v>5</v>
      </c>
      <c r="C633" t="str">
        <f ca="1">Vásárlás!C633</f>
        <v>Lekváros</v>
      </c>
      <c r="D633">
        <f t="array" aca="1" ref="D633" ca="1">INDEX(Palacsinták!$C$2:$C$1000,MATCH(Segéd!C633,Palacsinták!$A$2:$A$1000,0))-((SUM(IF($C$2:C633=C633,$B$2:B633,0))-B633))</f>
        <v>-460</v>
      </c>
      <c r="E633">
        <f ca="1">IF(Segéd!D633&gt;Vásárlás!B633,Vásárlás!B633,MAX(Segéd!D633,0))</f>
        <v>0</v>
      </c>
      <c r="F633" s="2">
        <f ca="1">+(Segéd!E633*'Üzleti adatok'!$B$5)</f>
        <v>0</v>
      </c>
      <c r="G633" s="2">
        <f ca="1">Vásárlás!A634-Vásárlás!A633</f>
        <v>1.0069444444444908E-3</v>
      </c>
      <c r="H633" s="2">
        <f t="shared" ca="1" si="18"/>
        <v>0</v>
      </c>
      <c r="I633" t="b">
        <f t="shared" ca="1" si="19"/>
        <v>0</v>
      </c>
      <c r="M633">
        <f>Palacsinták!A633</f>
        <v>0</v>
      </c>
      <c r="N633" t="str">
        <f t="array" ref="N633">IF(M633&lt;&gt;0,MAX(IF(Vásárlás!$C$2:$C$1000=M633,IF(ROW(Vásárlás!$C$2:$C$1000)&lt;=$K$3,IF(Vásárlás!$D$2:$D$1000&gt;0,ROW(Vásárlás!$C$2:$C$1000),0),0))),"")</f>
        <v/>
      </c>
    </row>
    <row r="634" spans="1:14" x14ac:dyDescent="0.25">
      <c r="A634">
        <f ca="1">RANDBETWEEN(1,60*MINUTE('Üzleti adatok'!$B$3))</f>
        <v>87</v>
      </c>
      <c r="B634">
        <f ca="1">Vásárlás!B634</f>
        <v>1</v>
      </c>
      <c r="C634" t="str">
        <f ca="1">Vásárlás!C634</f>
        <v>Lekváros</v>
      </c>
      <c r="D634">
        <f t="array" aca="1" ref="D634" ca="1">INDEX(Palacsinták!$C$2:$C$1000,MATCH(Segéd!C634,Palacsinták!$A$2:$A$1000,0))-((SUM(IF($C$2:C634=C634,$B$2:B634,0))-B634))</f>
        <v>-465</v>
      </c>
      <c r="E634">
        <f ca="1">IF(Segéd!D634&gt;Vásárlás!B634,Vásárlás!B634,MAX(Segéd!D634,0))</f>
        <v>0</v>
      </c>
      <c r="F634" s="2">
        <f ca="1">+(Segéd!E634*'Üzleti adatok'!$B$5)</f>
        <v>0</v>
      </c>
      <c r="G634" s="2">
        <f ca="1">Vásárlás!A635-Vásárlás!A634</f>
        <v>4.3981481481480955E-4</v>
      </c>
      <c r="H634" s="2">
        <f t="shared" ca="1" si="18"/>
        <v>0</v>
      </c>
      <c r="I634" t="b">
        <f t="shared" ca="1" si="19"/>
        <v>0</v>
      </c>
      <c r="M634">
        <f>Palacsinták!A634</f>
        <v>0</v>
      </c>
      <c r="N634" t="str">
        <f t="array" ref="N634">IF(M634&lt;&gt;0,MAX(IF(Vásárlás!$C$2:$C$1000=M634,IF(ROW(Vásárlás!$C$2:$C$1000)&lt;=$K$3,IF(Vásárlás!$D$2:$D$1000&gt;0,ROW(Vásárlás!$C$2:$C$1000),0),0))),"")</f>
        <v/>
      </c>
    </row>
    <row r="635" spans="1:14" x14ac:dyDescent="0.25">
      <c r="A635">
        <f ca="1">RANDBETWEEN(1,60*MINUTE('Üzleti adatok'!$B$3))</f>
        <v>38</v>
      </c>
      <c r="B635">
        <f ca="1">Vásárlás!B635</f>
        <v>5</v>
      </c>
      <c r="C635" t="str">
        <f ca="1">Vásárlás!C635</f>
        <v>Túrós</v>
      </c>
      <c r="D635">
        <f t="array" aca="1" ref="D635" ca="1">INDEX(Palacsinták!$C$2:$C$1000,MATCH(Segéd!C635,Palacsinták!$A$2:$A$1000,0))-((SUM(IF($C$2:C635=C635,$B$2:B635,0))-B635))</f>
        <v>-730</v>
      </c>
      <c r="E635">
        <f ca="1">IF(Segéd!D635&gt;Vásárlás!B635,Vásárlás!B635,MAX(Segéd!D635,0))</f>
        <v>0</v>
      </c>
      <c r="F635" s="2">
        <f ca="1">+(Segéd!E635*'Üzleti adatok'!$B$5)</f>
        <v>0</v>
      </c>
      <c r="G635" s="2">
        <f ca="1">Vásárlás!A636-Vásárlás!A635</f>
        <v>3.0787037037036669E-3</v>
      </c>
      <c r="H635" s="2">
        <f t="shared" ca="1" si="18"/>
        <v>0</v>
      </c>
      <c r="I635" t="b">
        <f t="shared" ca="1" si="19"/>
        <v>0</v>
      </c>
      <c r="M635">
        <f>Palacsinták!A635</f>
        <v>0</v>
      </c>
      <c r="N635" t="str">
        <f t="array" ref="N635">IF(M635&lt;&gt;0,MAX(IF(Vásárlás!$C$2:$C$1000=M635,IF(ROW(Vásárlás!$C$2:$C$1000)&lt;=$K$3,IF(Vásárlás!$D$2:$D$1000&gt;0,ROW(Vásárlás!$C$2:$C$1000),0),0))),"")</f>
        <v/>
      </c>
    </row>
    <row r="636" spans="1:14" x14ac:dyDescent="0.25">
      <c r="A636">
        <f ca="1">RANDBETWEEN(1,60*MINUTE('Üzleti adatok'!$B$3))</f>
        <v>266</v>
      </c>
      <c r="B636">
        <f ca="1">Vásárlás!B636</f>
        <v>5</v>
      </c>
      <c r="C636" t="str">
        <f ca="1">Vásárlás!C636</f>
        <v>Lekváros</v>
      </c>
      <c r="D636">
        <f t="array" aca="1" ref="D636" ca="1">INDEX(Palacsinták!$C$2:$C$1000,MATCH(Segéd!C636,Palacsinták!$A$2:$A$1000,0))-((SUM(IF($C$2:C636=C636,$B$2:B636,0))-B636))</f>
        <v>-466</v>
      </c>
      <c r="E636">
        <f ca="1">IF(Segéd!D636&gt;Vásárlás!B636,Vásárlás!B636,MAX(Segéd!D636,0))</f>
        <v>0</v>
      </c>
      <c r="F636" s="2">
        <f ca="1">+(Segéd!E636*'Üzleti adatok'!$B$5)</f>
        <v>0</v>
      </c>
      <c r="G636" s="2">
        <f ca="1">Vásárlás!A637-Vásárlás!A636</f>
        <v>3.0902777777777057E-3</v>
      </c>
      <c r="H636" s="2">
        <f t="shared" ca="1" si="18"/>
        <v>0</v>
      </c>
      <c r="I636" t="b">
        <f t="shared" ca="1" si="19"/>
        <v>0</v>
      </c>
      <c r="M636">
        <f>Palacsinták!A636</f>
        <v>0</v>
      </c>
      <c r="N636" t="str">
        <f t="array" ref="N636">IF(M636&lt;&gt;0,MAX(IF(Vásárlás!$C$2:$C$1000=M636,IF(ROW(Vásárlás!$C$2:$C$1000)&lt;=$K$3,IF(Vásárlás!$D$2:$D$1000&gt;0,ROW(Vásárlás!$C$2:$C$1000),0),0))),"")</f>
        <v/>
      </c>
    </row>
    <row r="637" spans="1:14" x14ac:dyDescent="0.25">
      <c r="A637">
        <f ca="1">RANDBETWEEN(1,60*MINUTE('Üzleti adatok'!$B$3))</f>
        <v>267</v>
      </c>
      <c r="B637">
        <f ca="1">Vásárlás!B637</f>
        <v>4</v>
      </c>
      <c r="C637" t="str">
        <f ca="1">Vásárlás!C637</f>
        <v>Nutellás</v>
      </c>
      <c r="D637">
        <f t="array" aca="1" ref="D637" ca="1">INDEX(Palacsinták!$C$2:$C$1000,MATCH(Segéd!C637,Palacsinták!$A$2:$A$1000,0))-((SUM(IF($C$2:C637=C637,$B$2:B637,0))-B637))</f>
        <v>-551</v>
      </c>
      <c r="E637">
        <f ca="1">IF(Segéd!D637&gt;Vásárlás!B637,Vásárlás!B637,MAX(Segéd!D637,0))</f>
        <v>0</v>
      </c>
      <c r="F637" s="2">
        <f ca="1">+(Segéd!E637*'Üzleti adatok'!$B$5)</f>
        <v>0</v>
      </c>
      <c r="G637" s="2">
        <f ca="1">Vásárlás!A638-Vásárlás!A637</f>
        <v>3.3449074074074492E-3</v>
      </c>
      <c r="H637" s="2">
        <f t="shared" ca="1" si="18"/>
        <v>0</v>
      </c>
      <c r="I637" t="b">
        <f t="shared" ca="1" si="19"/>
        <v>0</v>
      </c>
      <c r="M637">
        <f>Palacsinták!A637</f>
        <v>0</v>
      </c>
      <c r="N637" t="str">
        <f t="array" ref="N637">IF(M637&lt;&gt;0,MAX(IF(Vásárlás!$C$2:$C$1000=M637,IF(ROW(Vásárlás!$C$2:$C$1000)&lt;=$K$3,IF(Vásárlás!$D$2:$D$1000&gt;0,ROW(Vásárlás!$C$2:$C$1000),0),0))),"")</f>
        <v/>
      </c>
    </row>
    <row r="638" spans="1:14" x14ac:dyDescent="0.25">
      <c r="A638">
        <f ca="1">RANDBETWEEN(1,60*MINUTE('Üzleti adatok'!$B$3))</f>
        <v>289</v>
      </c>
      <c r="B638">
        <f ca="1">Vásárlás!B638</f>
        <v>2</v>
      </c>
      <c r="C638" t="str">
        <f ca="1">Vásárlás!C638</f>
        <v>Lekváros</v>
      </c>
      <c r="D638">
        <f t="array" aca="1" ref="D638" ca="1">INDEX(Palacsinták!$C$2:$C$1000,MATCH(Segéd!C638,Palacsinták!$A$2:$A$1000,0))-((SUM(IF($C$2:C638=C638,$B$2:B638,0))-B638))</f>
        <v>-471</v>
      </c>
      <c r="E638">
        <f ca="1">IF(Segéd!D638&gt;Vásárlás!B638,Vásárlás!B638,MAX(Segéd!D638,0))</f>
        <v>0</v>
      </c>
      <c r="F638" s="2">
        <f ca="1">+(Segéd!E638*'Üzleti adatok'!$B$5)</f>
        <v>0</v>
      </c>
      <c r="G638" s="2">
        <f ca="1">Vásárlás!A639-Vásárlás!A638</f>
        <v>2.1990740740740478E-3</v>
      </c>
      <c r="H638" s="2">
        <f t="shared" ca="1" si="18"/>
        <v>0</v>
      </c>
      <c r="I638" t="b">
        <f t="shared" ca="1" si="19"/>
        <v>0</v>
      </c>
      <c r="M638">
        <f>Palacsinták!A638</f>
        <v>0</v>
      </c>
      <c r="N638" t="str">
        <f t="array" ref="N638">IF(M638&lt;&gt;0,MAX(IF(Vásárlás!$C$2:$C$1000=M638,IF(ROW(Vásárlás!$C$2:$C$1000)&lt;=$K$3,IF(Vásárlás!$D$2:$D$1000&gt;0,ROW(Vásárlás!$C$2:$C$1000),0),0))),"")</f>
        <v/>
      </c>
    </row>
    <row r="639" spans="1:14" x14ac:dyDescent="0.25">
      <c r="A639">
        <f ca="1">RANDBETWEEN(1,60*MINUTE('Üzleti adatok'!$B$3))</f>
        <v>190</v>
      </c>
      <c r="B639">
        <f ca="1">Vásárlás!B639</f>
        <v>3</v>
      </c>
      <c r="C639" t="str">
        <f ca="1">Vásárlás!C639</f>
        <v>Lekváros</v>
      </c>
      <c r="D639">
        <f t="array" aca="1" ref="D639" ca="1">INDEX(Palacsinták!$C$2:$C$1000,MATCH(Segéd!C639,Palacsinták!$A$2:$A$1000,0))-((SUM(IF($C$2:C639=C639,$B$2:B639,0))-B639))</f>
        <v>-473</v>
      </c>
      <c r="E639">
        <f ca="1">IF(Segéd!D639&gt;Vásárlás!B639,Vásárlás!B639,MAX(Segéd!D639,0))</f>
        <v>0</v>
      </c>
      <c r="F639" s="2">
        <f ca="1">+(Segéd!E639*'Üzleti adatok'!$B$5)</f>
        <v>0</v>
      </c>
      <c r="G639" s="2">
        <f ca="1">Vásárlás!A640-Vásárlás!A639</f>
        <v>2.9166666666666785E-3</v>
      </c>
      <c r="H639" s="2">
        <f t="shared" ca="1" si="18"/>
        <v>0</v>
      </c>
      <c r="I639" t="b">
        <f t="shared" ca="1" si="19"/>
        <v>0</v>
      </c>
      <c r="M639">
        <f>Palacsinták!A639</f>
        <v>0</v>
      </c>
      <c r="N639" t="str">
        <f t="array" ref="N639">IF(M639&lt;&gt;0,MAX(IF(Vásárlás!$C$2:$C$1000=M639,IF(ROW(Vásárlás!$C$2:$C$1000)&lt;=$K$3,IF(Vásárlás!$D$2:$D$1000&gt;0,ROW(Vásárlás!$C$2:$C$1000),0),0))),"")</f>
        <v/>
      </c>
    </row>
    <row r="640" spans="1:14" x14ac:dyDescent="0.25">
      <c r="A640">
        <f ca="1">RANDBETWEEN(1,60*MINUTE('Üzleti adatok'!$B$3))</f>
        <v>252</v>
      </c>
      <c r="B640">
        <f ca="1">Vásárlás!B640</f>
        <v>2</v>
      </c>
      <c r="C640" t="str">
        <f ca="1">Vásárlás!C640</f>
        <v>Túrós</v>
      </c>
      <c r="D640">
        <f t="array" aca="1" ref="D640" ca="1">INDEX(Palacsinták!$C$2:$C$1000,MATCH(Segéd!C640,Palacsinták!$A$2:$A$1000,0))-((SUM(IF($C$2:C640=C640,$B$2:B640,0))-B640))</f>
        <v>-735</v>
      </c>
      <c r="E640">
        <f ca="1">IF(Segéd!D640&gt;Vásárlás!B640,Vásárlás!B640,MAX(Segéd!D640,0))</f>
        <v>0</v>
      </c>
      <c r="F640" s="2">
        <f ca="1">+(Segéd!E640*'Üzleti adatok'!$B$5)</f>
        <v>0</v>
      </c>
      <c r="G640" s="2">
        <f ca="1">Vásárlás!A641-Vásárlás!A640</f>
        <v>1.4236111111110006E-3</v>
      </c>
      <c r="H640" s="2">
        <f t="shared" ca="1" si="18"/>
        <v>0</v>
      </c>
      <c r="I640" t="b">
        <f t="shared" ca="1" si="19"/>
        <v>0</v>
      </c>
      <c r="M640">
        <f>Palacsinták!A640</f>
        <v>0</v>
      </c>
      <c r="N640" t="str">
        <f t="array" ref="N640">IF(M640&lt;&gt;0,MAX(IF(Vásárlás!$C$2:$C$1000=M640,IF(ROW(Vásárlás!$C$2:$C$1000)&lt;=$K$3,IF(Vásárlás!$D$2:$D$1000&gt;0,ROW(Vásárlás!$C$2:$C$1000),0),0))),"")</f>
        <v/>
      </c>
    </row>
    <row r="641" spans="1:14" x14ac:dyDescent="0.25">
      <c r="A641">
        <f ca="1">RANDBETWEEN(1,60*MINUTE('Üzleti adatok'!$B$3))</f>
        <v>123</v>
      </c>
      <c r="B641">
        <f ca="1">Vásárlás!B641</f>
        <v>2</v>
      </c>
      <c r="C641" t="str">
        <f ca="1">Vásárlás!C641</f>
        <v>Túrós</v>
      </c>
      <c r="D641">
        <f t="array" aca="1" ref="D641" ca="1">INDEX(Palacsinták!$C$2:$C$1000,MATCH(Segéd!C641,Palacsinták!$A$2:$A$1000,0))-((SUM(IF($C$2:C641=C641,$B$2:B641,0))-B641))</f>
        <v>-737</v>
      </c>
      <c r="E641">
        <f ca="1">IF(Segéd!D641&gt;Vásárlás!B641,Vásárlás!B641,MAX(Segéd!D641,0))</f>
        <v>0</v>
      </c>
      <c r="F641" s="2">
        <f ca="1">+(Segéd!E641*'Üzleti adatok'!$B$5)</f>
        <v>0</v>
      </c>
      <c r="G641" s="2">
        <f ca="1">Vásárlás!A642-Vásárlás!A641</f>
        <v>2.4074074074074137E-3</v>
      </c>
      <c r="H641" s="2">
        <f t="shared" ca="1" si="18"/>
        <v>0</v>
      </c>
      <c r="I641" t="b">
        <f t="shared" ca="1" si="19"/>
        <v>0</v>
      </c>
      <c r="M641">
        <f>Palacsinták!A641</f>
        <v>0</v>
      </c>
      <c r="N641" t="str">
        <f t="array" ref="N641">IF(M641&lt;&gt;0,MAX(IF(Vásárlás!$C$2:$C$1000=M641,IF(ROW(Vásárlás!$C$2:$C$1000)&lt;=$K$3,IF(Vásárlás!$D$2:$D$1000&gt;0,ROW(Vásárlás!$C$2:$C$1000),0),0))),"")</f>
        <v/>
      </c>
    </row>
    <row r="642" spans="1:14" x14ac:dyDescent="0.25">
      <c r="A642">
        <f ca="1">RANDBETWEEN(1,60*MINUTE('Üzleti adatok'!$B$3))</f>
        <v>208</v>
      </c>
      <c r="B642">
        <f ca="1">Vásárlás!B642</f>
        <v>2</v>
      </c>
      <c r="C642" t="str">
        <f ca="1">Vásárlás!C642</f>
        <v>Lekváros</v>
      </c>
      <c r="D642">
        <f t="array" aca="1" ref="D642" ca="1">INDEX(Palacsinták!$C$2:$C$1000,MATCH(Segéd!C642,Palacsinták!$A$2:$A$1000,0))-((SUM(IF($C$2:C642=C642,$B$2:B642,0))-B642))</f>
        <v>-476</v>
      </c>
      <c r="E642">
        <f ca="1">IF(Segéd!D642&gt;Vásárlás!B642,Vásárlás!B642,MAX(Segéd!D642,0))</f>
        <v>0</v>
      </c>
      <c r="F642" s="2">
        <f ca="1">+(Segéd!E642*'Üzleti adatok'!$B$5)</f>
        <v>0</v>
      </c>
      <c r="G642" s="2">
        <f ca="1">Vásárlás!A643-Vásárlás!A642</f>
        <v>8.2175925925920268E-4</v>
      </c>
      <c r="H642" s="2">
        <f t="shared" ca="1" si="18"/>
        <v>0</v>
      </c>
      <c r="I642" t="b">
        <f t="shared" ca="1" si="19"/>
        <v>0</v>
      </c>
      <c r="M642">
        <f>Palacsinták!A642</f>
        <v>0</v>
      </c>
      <c r="N642" t="str">
        <f t="array" ref="N642">IF(M642&lt;&gt;0,MAX(IF(Vásárlás!$C$2:$C$1000=M642,IF(ROW(Vásárlás!$C$2:$C$1000)&lt;=$K$3,IF(Vásárlás!$D$2:$D$1000&gt;0,ROW(Vásárlás!$C$2:$C$1000),0),0))),"")</f>
        <v/>
      </c>
    </row>
    <row r="643" spans="1:14" x14ac:dyDescent="0.25">
      <c r="A643">
        <f ca="1">RANDBETWEEN(1,60*MINUTE('Üzleti adatok'!$B$3))</f>
        <v>71</v>
      </c>
      <c r="B643">
        <f ca="1">Vásárlás!B643</f>
        <v>2</v>
      </c>
      <c r="C643" t="str">
        <f ca="1">Vásárlás!C643</f>
        <v>Lekváros</v>
      </c>
      <c r="D643">
        <f t="array" aca="1" ref="D643" ca="1">INDEX(Palacsinták!$C$2:$C$1000,MATCH(Segéd!C643,Palacsinták!$A$2:$A$1000,0))-((SUM(IF($C$2:C643=C643,$B$2:B643,0))-B643))</f>
        <v>-478</v>
      </c>
      <c r="E643">
        <f ca="1">IF(Segéd!D643&gt;Vásárlás!B643,Vásárlás!B643,MAX(Segéd!D643,0))</f>
        <v>0</v>
      </c>
      <c r="F643" s="2">
        <f ca="1">+(Segéd!E643*'Üzleti adatok'!$B$5)</f>
        <v>0</v>
      </c>
      <c r="G643" s="2">
        <f ca="1">Vásárlás!A644-Vásárlás!A643</f>
        <v>3.0092592592589895E-4</v>
      </c>
      <c r="H643" s="2">
        <f t="shared" ref="H643:H706" ca="1" si="20">IF(F643&gt;G643,F643-G643,)</f>
        <v>0</v>
      </c>
      <c r="I643" t="b">
        <f t="shared" ref="I643:I706" ca="1" si="21">IF(COUNTIF($N$2:$N$1000,ROW(A643)),TRUE,FALSE)</f>
        <v>0</v>
      </c>
      <c r="M643">
        <f>Palacsinták!A643</f>
        <v>0</v>
      </c>
      <c r="N643" t="str">
        <f t="array" ref="N643">IF(M643&lt;&gt;0,MAX(IF(Vásárlás!$C$2:$C$1000=M643,IF(ROW(Vásárlás!$C$2:$C$1000)&lt;=$K$3,IF(Vásárlás!$D$2:$D$1000&gt;0,ROW(Vásárlás!$C$2:$C$1000),0),0))),"")</f>
        <v/>
      </c>
    </row>
    <row r="644" spans="1:14" x14ac:dyDescent="0.25">
      <c r="A644">
        <f ca="1">RANDBETWEEN(1,60*MINUTE('Üzleti adatok'!$B$3))</f>
        <v>26</v>
      </c>
      <c r="B644">
        <f ca="1">Vásárlás!B644</f>
        <v>4</v>
      </c>
      <c r="C644" t="str">
        <f ca="1">Vásárlás!C644</f>
        <v>Túrós</v>
      </c>
      <c r="D644">
        <f t="array" aca="1" ref="D644" ca="1">INDEX(Palacsinták!$C$2:$C$1000,MATCH(Segéd!C644,Palacsinták!$A$2:$A$1000,0))-((SUM(IF($C$2:C644=C644,$B$2:B644,0))-B644))</f>
        <v>-739</v>
      </c>
      <c r="E644">
        <f ca="1">IF(Segéd!D644&gt;Vásárlás!B644,Vásárlás!B644,MAX(Segéd!D644,0))</f>
        <v>0</v>
      </c>
      <c r="F644" s="2">
        <f ca="1">+(Segéd!E644*'Üzleti adatok'!$B$5)</f>
        <v>0</v>
      </c>
      <c r="G644" s="2">
        <f ca="1">Vásárlás!A645-Vásárlás!A644</f>
        <v>1.8981481481481488E-3</v>
      </c>
      <c r="H644" s="2">
        <f t="shared" ca="1" si="20"/>
        <v>0</v>
      </c>
      <c r="I644" t="b">
        <f t="shared" ca="1" si="21"/>
        <v>0</v>
      </c>
      <c r="M644">
        <f>Palacsinták!A644</f>
        <v>0</v>
      </c>
      <c r="N644" t="str">
        <f t="array" ref="N644">IF(M644&lt;&gt;0,MAX(IF(Vásárlás!$C$2:$C$1000=M644,IF(ROW(Vásárlás!$C$2:$C$1000)&lt;=$K$3,IF(Vásárlás!$D$2:$D$1000&gt;0,ROW(Vásárlás!$C$2:$C$1000),0),0))),"")</f>
        <v/>
      </c>
    </row>
    <row r="645" spans="1:14" x14ac:dyDescent="0.25">
      <c r="A645">
        <f ca="1">RANDBETWEEN(1,60*MINUTE('Üzleti adatok'!$B$3))</f>
        <v>164</v>
      </c>
      <c r="B645">
        <f ca="1">Vásárlás!B645</f>
        <v>2</v>
      </c>
      <c r="C645" t="str">
        <f ca="1">Vásárlás!C645</f>
        <v>Túrós</v>
      </c>
      <c r="D645">
        <f t="array" aca="1" ref="D645" ca="1">INDEX(Palacsinták!$C$2:$C$1000,MATCH(Segéd!C645,Palacsinták!$A$2:$A$1000,0))-((SUM(IF($C$2:C645=C645,$B$2:B645,0))-B645))</f>
        <v>-743</v>
      </c>
      <c r="E645">
        <f ca="1">IF(Segéd!D645&gt;Vásárlás!B645,Vásárlás!B645,MAX(Segéd!D645,0))</f>
        <v>0</v>
      </c>
      <c r="F645" s="2">
        <f ca="1">+(Segéd!E645*'Üzleti adatok'!$B$5)</f>
        <v>0</v>
      </c>
      <c r="G645" s="2">
        <f ca="1">Vásárlás!A646-Vásárlás!A645</f>
        <v>8.9120370370365798E-4</v>
      </c>
      <c r="H645" s="2">
        <f t="shared" ca="1" si="20"/>
        <v>0</v>
      </c>
      <c r="I645" t="b">
        <f t="shared" ca="1" si="21"/>
        <v>0</v>
      </c>
      <c r="M645">
        <f>Palacsinták!A645</f>
        <v>0</v>
      </c>
      <c r="N645" t="str">
        <f t="array" ref="N645">IF(M645&lt;&gt;0,MAX(IF(Vásárlás!$C$2:$C$1000=M645,IF(ROW(Vásárlás!$C$2:$C$1000)&lt;=$K$3,IF(Vásárlás!$D$2:$D$1000&gt;0,ROW(Vásárlás!$C$2:$C$1000),0),0))),"")</f>
        <v/>
      </c>
    </row>
    <row r="646" spans="1:14" x14ac:dyDescent="0.25">
      <c r="A646">
        <f ca="1">RANDBETWEEN(1,60*MINUTE('Üzleti adatok'!$B$3))</f>
        <v>77</v>
      </c>
      <c r="B646">
        <f ca="1">Vásárlás!B646</f>
        <v>2</v>
      </c>
      <c r="C646" t="str">
        <f ca="1">Vásárlás!C646</f>
        <v>Nutellás</v>
      </c>
      <c r="D646">
        <f t="array" aca="1" ref="D646" ca="1">INDEX(Palacsinták!$C$2:$C$1000,MATCH(Segéd!C646,Palacsinták!$A$2:$A$1000,0))-((SUM(IF($C$2:C646=C646,$B$2:B646,0))-B646))</f>
        <v>-555</v>
      </c>
      <c r="E646">
        <f ca="1">IF(Segéd!D646&gt;Vásárlás!B646,Vásárlás!B646,MAX(Segéd!D646,0))</f>
        <v>0</v>
      </c>
      <c r="F646" s="2">
        <f ca="1">+(Segéd!E646*'Üzleti adatok'!$B$5)</f>
        <v>0</v>
      </c>
      <c r="G646" s="2">
        <f ca="1">Vásárlás!A647-Vásárlás!A646</f>
        <v>1.6666666666667052E-3</v>
      </c>
      <c r="H646" s="2">
        <f t="shared" ca="1" si="20"/>
        <v>0</v>
      </c>
      <c r="I646" t="b">
        <f t="shared" ca="1" si="21"/>
        <v>0</v>
      </c>
      <c r="M646">
        <f>Palacsinták!A646</f>
        <v>0</v>
      </c>
      <c r="N646" t="str">
        <f t="array" ref="N646">IF(M646&lt;&gt;0,MAX(IF(Vásárlás!$C$2:$C$1000=M646,IF(ROW(Vásárlás!$C$2:$C$1000)&lt;=$K$3,IF(Vásárlás!$D$2:$D$1000&gt;0,ROW(Vásárlás!$C$2:$C$1000),0),0))),"")</f>
        <v/>
      </c>
    </row>
    <row r="647" spans="1:14" x14ac:dyDescent="0.25">
      <c r="A647">
        <f ca="1">RANDBETWEEN(1,60*MINUTE('Üzleti adatok'!$B$3))</f>
        <v>144</v>
      </c>
      <c r="B647">
        <f ca="1">Vásárlás!B647</f>
        <v>1</v>
      </c>
      <c r="C647" t="str">
        <f ca="1">Vásárlás!C647</f>
        <v>Nutellás</v>
      </c>
      <c r="D647">
        <f t="array" aca="1" ref="D647" ca="1">INDEX(Palacsinták!$C$2:$C$1000,MATCH(Segéd!C647,Palacsinták!$A$2:$A$1000,0))-((SUM(IF($C$2:C647=C647,$B$2:B647,0))-B647))</f>
        <v>-557</v>
      </c>
      <c r="E647">
        <f ca="1">IF(Segéd!D647&gt;Vásárlás!B647,Vásárlás!B647,MAX(Segéd!D647,0))</f>
        <v>0</v>
      </c>
      <c r="F647" s="2">
        <f ca="1">+(Segéd!E647*'Üzleti adatok'!$B$5)</f>
        <v>0</v>
      </c>
      <c r="G647" s="2">
        <f ca="1">Vásárlás!A648-Vásárlás!A647</f>
        <v>2.7083333333333126E-3</v>
      </c>
      <c r="H647" s="2">
        <f t="shared" ca="1" si="20"/>
        <v>0</v>
      </c>
      <c r="I647" t="b">
        <f t="shared" ca="1" si="21"/>
        <v>0</v>
      </c>
      <c r="M647">
        <f>Palacsinták!A647</f>
        <v>0</v>
      </c>
      <c r="N647" t="str">
        <f t="array" ref="N647">IF(M647&lt;&gt;0,MAX(IF(Vásárlás!$C$2:$C$1000=M647,IF(ROW(Vásárlás!$C$2:$C$1000)&lt;=$K$3,IF(Vásárlás!$D$2:$D$1000&gt;0,ROW(Vásárlás!$C$2:$C$1000),0),0))),"")</f>
        <v/>
      </c>
    </row>
    <row r="648" spans="1:14" x14ac:dyDescent="0.25">
      <c r="A648">
        <f ca="1">RANDBETWEEN(1,60*MINUTE('Üzleti adatok'!$B$3))</f>
        <v>234</v>
      </c>
      <c r="B648">
        <f ca="1">Vásárlás!B648</f>
        <v>3</v>
      </c>
      <c r="C648" t="str">
        <f ca="1">Vásárlás!C648</f>
        <v>Lekváros</v>
      </c>
      <c r="D648">
        <f t="array" aca="1" ref="D648" ca="1">INDEX(Palacsinták!$C$2:$C$1000,MATCH(Segéd!C648,Palacsinták!$A$2:$A$1000,0))-((SUM(IF($C$2:C648=C648,$B$2:B648,0))-B648))</f>
        <v>-480</v>
      </c>
      <c r="E648">
        <f ca="1">IF(Segéd!D648&gt;Vásárlás!B648,Vásárlás!B648,MAX(Segéd!D648,0))</f>
        <v>0</v>
      </c>
      <c r="F648" s="2">
        <f ca="1">+(Segéd!E648*'Üzleti adatok'!$B$5)</f>
        <v>0</v>
      </c>
      <c r="G648" s="2">
        <f ca="1">Vásárlás!A649-Vásárlás!A648</f>
        <v>2.777777777778212E-4</v>
      </c>
      <c r="H648" s="2">
        <f t="shared" ca="1" si="20"/>
        <v>0</v>
      </c>
      <c r="I648" t="b">
        <f t="shared" ca="1" si="21"/>
        <v>0</v>
      </c>
      <c r="M648">
        <f>Palacsinták!A648</f>
        <v>0</v>
      </c>
      <c r="N648" t="str">
        <f t="array" ref="N648">IF(M648&lt;&gt;0,MAX(IF(Vásárlás!$C$2:$C$1000=M648,IF(ROW(Vásárlás!$C$2:$C$1000)&lt;=$K$3,IF(Vásárlás!$D$2:$D$1000&gt;0,ROW(Vásárlás!$C$2:$C$1000),0),0))),"")</f>
        <v/>
      </c>
    </row>
    <row r="649" spans="1:14" x14ac:dyDescent="0.25">
      <c r="A649">
        <f ca="1">RANDBETWEEN(1,60*MINUTE('Üzleti adatok'!$B$3))</f>
        <v>24</v>
      </c>
      <c r="B649">
        <f ca="1">Vásárlás!B649</f>
        <v>2</v>
      </c>
      <c r="C649" t="str">
        <f ca="1">Vásárlás!C649</f>
        <v>Túrós</v>
      </c>
      <c r="D649">
        <f t="array" aca="1" ref="D649" ca="1">INDEX(Palacsinták!$C$2:$C$1000,MATCH(Segéd!C649,Palacsinták!$A$2:$A$1000,0))-((SUM(IF($C$2:C649=C649,$B$2:B649,0))-B649))</f>
        <v>-745</v>
      </c>
      <c r="E649">
        <f ca="1">IF(Segéd!D649&gt;Vásárlás!B649,Vásárlás!B649,MAX(Segéd!D649,0))</f>
        <v>0</v>
      </c>
      <c r="F649" s="2">
        <f ca="1">+(Segéd!E649*'Üzleti adatok'!$B$5)</f>
        <v>0</v>
      </c>
      <c r="G649" s="2">
        <f ca="1">Vásárlás!A650-Vásárlás!A649</f>
        <v>1.5162037037037557E-3</v>
      </c>
      <c r="H649" s="2">
        <f t="shared" ca="1" si="20"/>
        <v>0</v>
      </c>
      <c r="I649" t="b">
        <f t="shared" ca="1" si="21"/>
        <v>0</v>
      </c>
      <c r="M649">
        <f>Palacsinták!A649</f>
        <v>0</v>
      </c>
      <c r="N649" t="str">
        <f t="array" ref="N649">IF(M649&lt;&gt;0,MAX(IF(Vásárlás!$C$2:$C$1000=M649,IF(ROW(Vásárlás!$C$2:$C$1000)&lt;=$K$3,IF(Vásárlás!$D$2:$D$1000&gt;0,ROW(Vásárlás!$C$2:$C$1000),0),0))),"")</f>
        <v/>
      </c>
    </row>
    <row r="650" spans="1:14" x14ac:dyDescent="0.25">
      <c r="A650">
        <f ca="1">RANDBETWEEN(1,60*MINUTE('Üzleti adatok'!$B$3))</f>
        <v>131</v>
      </c>
      <c r="B650">
        <f ca="1">Vásárlás!B650</f>
        <v>3</v>
      </c>
      <c r="C650" t="str">
        <f ca="1">Vásárlás!C650</f>
        <v>Lekváros</v>
      </c>
      <c r="D650">
        <f t="array" aca="1" ref="D650" ca="1">INDEX(Palacsinták!$C$2:$C$1000,MATCH(Segéd!C650,Palacsinták!$A$2:$A$1000,0))-((SUM(IF($C$2:C650=C650,$B$2:B650,0))-B650))</f>
        <v>-483</v>
      </c>
      <c r="E650">
        <f ca="1">IF(Segéd!D650&gt;Vásárlás!B650,Vásárlás!B650,MAX(Segéd!D650,0))</f>
        <v>0</v>
      </c>
      <c r="F650" s="2">
        <f ca="1">+(Segéd!E650*'Üzleti adatok'!$B$5)</f>
        <v>0</v>
      </c>
      <c r="G650" s="2">
        <f ca="1">Vásárlás!A651-Vásárlás!A650</f>
        <v>3.1365740740740833E-3</v>
      </c>
      <c r="H650" s="2">
        <f t="shared" ca="1" si="20"/>
        <v>0</v>
      </c>
      <c r="I650" t="b">
        <f t="shared" ca="1" si="21"/>
        <v>0</v>
      </c>
      <c r="M650">
        <f>Palacsinták!A650</f>
        <v>0</v>
      </c>
      <c r="N650" t="str">
        <f t="array" ref="N650">IF(M650&lt;&gt;0,MAX(IF(Vásárlás!$C$2:$C$1000=M650,IF(ROW(Vásárlás!$C$2:$C$1000)&lt;=$K$3,IF(Vásárlás!$D$2:$D$1000&gt;0,ROW(Vásárlás!$C$2:$C$1000),0),0))),"")</f>
        <v/>
      </c>
    </row>
    <row r="651" spans="1:14" x14ac:dyDescent="0.25">
      <c r="A651">
        <f ca="1">RANDBETWEEN(1,60*MINUTE('Üzleti adatok'!$B$3))</f>
        <v>271</v>
      </c>
      <c r="B651">
        <f ca="1">Vásárlás!B651</f>
        <v>4</v>
      </c>
      <c r="C651" t="str">
        <f ca="1">Vásárlás!C651</f>
        <v>Nutellás</v>
      </c>
      <c r="D651">
        <f t="array" aca="1" ref="D651" ca="1">INDEX(Palacsinták!$C$2:$C$1000,MATCH(Segéd!C651,Palacsinták!$A$2:$A$1000,0))-((SUM(IF($C$2:C651=C651,$B$2:B651,0))-B651))</f>
        <v>-558</v>
      </c>
      <c r="E651">
        <f ca="1">IF(Segéd!D651&gt;Vásárlás!B651,Vásárlás!B651,MAX(Segéd!D651,0))</f>
        <v>0</v>
      </c>
      <c r="F651" s="2">
        <f ca="1">+(Segéd!E651*'Üzleti adatok'!$B$5)</f>
        <v>0</v>
      </c>
      <c r="G651" s="2">
        <f ca="1">Vásárlás!A652-Vásárlás!A651</f>
        <v>2.0601851851851372E-3</v>
      </c>
      <c r="H651" s="2">
        <f t="shared" ca="1" si="20"/>
        <v>0</v>
      </c>
      <c r="I651" t="b">
        <f t="shared" ca="1" si="21"/>
        <v>0</v>
      </c>
      <c r="M651">
        <f>Palacsinták!A651</f>
        <v>0</v>
      </c>
      <c r="N651" t="str">
        <f t="array" ref="N651">IF(M651&lt;&gt;0,MAX(IF(Vásárlás!$C$2:$C$1000=M651,IF(ROW(Vásárlás!$C$2:$C$1000)&lt;=$K$3,IF(Vásárlás!$D$2:$D$1000&gt;0,ROW(Vásárlás!$C$2:$C$1000),0),0))),"")</f>
        <v/>
      </c>
    </row>
    <row r="652" spans="1:14" x14ac:dyDescent="0.25">
      <c r="A652">
        <f ca="1">RANDBETWEEN(1,60*MINUTE('Üzleti adatok'!$B$3))</f>
        <v>178</v>
      </c>
      <c r="B652">
        <f ca="1">Vásárlás!B652</f>
        <v>3</v>
      </c>
      <c r="C652" t="str">
        <f ca="1">Vásárlás!C652</f>
        <v>Lekváros</v>
      </c>
      <c r="D652">
        <f t="array" aca="1" ref="D652" ca="1">INDEX(Palacsinták!$C$2:$C$1000,MATCH(Segéd!C652,Palacsinták!$A$2:$A$1000,0))-((SUM(IF($C$2:C652=C652,$B$2:B652,0))-B652))</f>
        <v>-486</v>
      </c>
      <c r="E652">
        <f ca="1">IF(Segéd!D652&gt;Vásárlás!B652,Vásárlás!B652,MAX(Segéd!D652,0))</f>
        <v>0</v>
      </c>
      <c r="F652" s="2">
        <f ca="1">+(Segéd!E652*'Üzleti adatok'!$B$5)</f>
        <v>0</v>
      </c>
      <c r="G652" s="2">
        <f ca="1">Vásárlás!A653-Vásárlás!A652</f>
        <v>1.0185185185185297E-3</v>
      </c>
      <c r="H652" s="2">
        <f t="shared" ca="1" si="20"/>
        <v>0</v>
      </c>
      <c r="I652" t="b">
        <f t="shared" ca="1" si="21"/>
        <v>0</v>
      </c>
      <c r="M652">
        <f>Palacsinták!A652</f>
        <v>0</v>
      </c>
      <c r="N652" t="str">
        <f t="array" ref="N652">IF(M652&lt;&gt;0,MAX(IF(Vásárlás!$C$2:$C$1000=M652,IF(ROW(Vásárlás!$C$2:$C$1000)&lt;=$K$3,IF(Vásárlás!$D$2:$D$1000&gt;0,ROW(Vásárlás!$C$2:$C$1000),0),0))),"")</f>
        <v/>
      </c>
    </row>
    <row r="653" spans="1:14" x14ac:dyDescent="0.25">
      <c r="A653">
        <f ca="1">RANDBETWEEN(1,60*MINUTE('Üzleti adatok'!$B$3))</f>
        <v>88</v>
      </c>
      <c r="B653">
        <f ca="1">Vásárlás!B653</f>
        <v>1</v>
      </c>
      <c r="C653" t="str">
        <f ca="1">Vásárlás!C653</f>
        <v>Lekváros</v>
      </c>
      <c r="D653">
        <f t="array" aca="1" ref="D653" ca="1">INDEX(Palacsinták!$C$2:$C$1000,MATCH(Segéd!C653,Palacsinták!$A$2:$A$1000,0))-((SUM(IF($C$2:C653=C653,$B$2:B653,0))-B653))</f>
        <v>-489</v>
      </c>
      <c r="E653">
        <f ca="1">IF(Segéd!D653&gt;Vásárlás!B653,Vásárlás!B653,MAX(Segéd!D653,0))</f>
        <v>0</v>
      </c>
      <c r="F653" s="2">
        <f ca="1">+(Segéd!E653*'Üzleti adatok'!$B$5)</f>
        <v>0</v>
      </c>
      <c r="G653" s="2">
        <f ca="1">Vásárlás!A654-Vásárlás!A653</f>
        <v>2.7199074074073515E-3</v>
      </c>
      <c r="H653" s="2">
        <f t="shared" ca="1" si="20"/>
        <v>0</v>
      </c>
      <c r="I653" t="b">
        <f t="shared" ca="1" si="21"/>
        <v>0</v>
      </c>
      <c r="M653">
        <f>Palacsinták!A653</f>
        <v>0</v>
      </c>
      <c r="N653" t="str">
        <f t="array" ref="N653">IF(M653&lt;&gt;0,MAX(IF(Vásárlás!$C$2:$C$1000=M653,IF(ROW(Vásárlás!$C$2:$C$1000)&lt;=$K$3,IF(Vásárlás!$D$2:$D$1000&gt;0,ROW(Vásárlás!$C$2:$C$1000),0),0))),"")</f>
        <v/>
      </c>
    </row>
    <row r="654" spans="1:14" x14ac:dyDescent="0.25">
      <c r="A654">
        <f ca="1">RANDBETWEEN(1,60*MINUTE('Üzleti adatok'!$B$3))</f>
        <v>235</v>
      </c>
      <c r="B654">
        <f ca="1">Vásárlás!B654</f>
        <v>5</v>
      </c>
      <c r="C654" t="str">
        <f ca="1">Vásárlás!C654</f>
        <v>Lekváros</v>
      </c>
      <c r="D654">
        <f t="array" aca="1" ref="D654" ca="1">INDEX(Palacsinták!$C$2:$C$1000,MATCH(Segéd!C654,Palacsinták!$A$2:$A$1000,0))-((SUM(IF($C$2:C654=C654,$B$2:B654,0))-B654))</f>
        <v>-490</v>
      </c>
      <c r="E654">
        <f ca="1">IF(Segéd!D654&gt;Vásárlás!B654,Vásárlás!B654,MAX(Segéd!D654,0))</f>
        <v>0</v>
      </c>
      <c r="F654" s="2">
        <f ca="1">+(Segéd!E654*'Üzleti adatok'!$B$5)</f>
        <v>0</v>
      </c>
      <c r="G654" s="2">
        <f ca="1">Vásárlás!A655-Vásárlás!A654</f>
        <v>1.9907407407406819E-3</v>
      </c>
      <c r="H654" s="2">
        <f t="shared" ca="1" si="20"/>
        <v>0</v>
      </c>
      <c r="I654" t="b">
        <f t="shared" ca="1" si="21"/>
        <v>0</v>
      </c>
      <c r="M654">
        <f>Palacsinták!A654</f>
        <v>0</v>
      </c>
      <c r="N654" t="str">
        <f t="array" ref="N654">IF(M654&lt;&gt;0,MAX(IF(Vásárlás!$C$2:$C$1000=M654,IF(ROW(Vásárlás!$C$2:$C$1000)&lt;=$K$3,IF(Vásárlás!$D$2:$D$1000&gt;0,ROW(Vásárlás!$C$2:$C$1000),0),0))),"")</f>
        <v/>
      </c>
    </row>
    <row r="655" spans="1:14" x14ac:dyDescent="0.25">
      <c r="A655">
        <f ca="1">RANDBETWEEN(1,60*MINUTE('Üzleti adatok'!$B$3))</f>
        <v>172</v>
      </c>
      <c r="B655">
        <f ca="1">Vásárlás!B655</f>
        <v>5</v>
      </c>
      <c r="C655" t="str">
        <f ca="1">Vásárlás!C655</f>
        <v>Túrós</v>
      </c>
      <c r="D655">
        <f t="array" aca="1" ref="D655" ca="1">INDEX(Palacsinták!$C$2:$C$1000,MATCH(Segéd!C655,Palacsinták!$A$2:$A$1000,0))-((SUM(IF($C$2:C655=C655,$B$2:B655,0))-B655))</f>
        <v>-747</v>
      </c>
      <c r="E655">
        <f ca="1">IF(Segéd!D655&gt;Vásárlás!B655,Vásárlás!B655,MAX(Segéd!D655,0))</f>
        <v>0</v>
      </c>
      <c r="F655" s="2">
        <f ca="1">+(Segéd!E655*'Üzleti adatok'!$B$5)</f>
        <v>0</v>
      </c>
      <c r="G655" s="2">
        <f ca="1">Vásárlás!A656-Vásárlás!A655</f>
        <v>2.6157407407407796E-3</v>
      </c>
      <c r="H655" s="2">
        <f t="shared" ca="1" si="20"/>
        <v>0</v>
      </c>
      <c r="I655" t="b">
        <f t="shared" ca="1" si="21"/>
        <v>0</v>
      </c>
      <c r="M655">
        <f>Palacsinták!A655</f>
        <v>0</v>
      </c>
      <c r="N655" t="str">
        <f t="array" ref="N655">IF(M655&lt;&gt;0,MAX(IF(Vásárlás!$C$2:$C$1000=M655,IF(ROW(Vásárlás!$C$2:$C$1000)&lt;=$K$3,IF(Vásárlás!$D$2:$D$1000&gt;0,ROW(Vásárlás!$C$2:$C$1000),0),0))),"")</f>
        <v/>
      </c>
    </row>
    <row r="656" spans="1:14" x14ac:dyDescent="0.25">
      <c r="A656">
        <f ca="1">RANDBETWEEN(1,60*MINUTE('Üzleti adatok'!$B$3))</f>
        <v>226</v>
      </c>
      <c r="B656">
        <f ca="1">Vásárlás!B656</f>
        <v>2</v>
      </c>
      <c r="C656" t="str">
        <f ca="1">Vásárlás!C656</f>
        <v>Lekváros</v>
      </c>
      <c r="D656">
        <f t="array" aca="1" ref="D656" ca="1">INDEX(Palacsinták!$C$2:$C$1000,MATCH(Segéd!C656,Palacsinták!$A$2:$A$1000,0))-((SUM(IF($C$2:C656=C656,$B$2:B656,0))-B656))</f>
        <v>-495</v>
      </c>
      <c r="E656">
        <f ca="1">IF(Segéd!D656&gt;Vásárlás!B656,Vásárlás!B656,MAX(Segéd!D656,0))</f>
        <v>0</v>
      </c>
      <c r="F656" s="2">
        <f ca="1">+(Segéd!E656*'Üzleti adatok'!$B$5)</f>
        <v>0</v>
      </c>
      <c r="G656" s="2">
        <f ca="1">Vásárlás!A657-Vásárlás!A656</f>
        <v>8.101851851851638E-4</v>
      </c>
      <c r="H656" s="2">
        <f t="shared" ca="1" si="20"/>
        <v>0</v>
      </c>
      <c r="I656" t="b">
        <f t="shared" ca="1" si="21"/>
        <v>0</v>
      </c>
      <c r="M656">
        <f>Palacsinták!A656</f>
        <v>0</v>
      </c>
      <c r="N656" t="str">
        <f t="array" ref="N656">IF(M656&lt;&gt;0,MAX(IF(Vásárlás!$C$2:$C$1000=M656,IF(ROW(Vásárlás!$C$2:$C$1000)&lt;=$K$3,IF(Vásárlás!$D$2:$D$1000&gt;0,ROW(Vásárlás!$C$2:$C$1000),0),0))),"")</f>
        <v/>
      </c>
    </row>
    <row r="657" spans="1:14" x14ac:dyDescent="0.25">
      <c r="A657">
        <f ca="1">RANDBETWEEN(1,60*MINUTE('Üzleti adatok'!$B$3))</f>
        <v>70</v>
      </c>
      <c r="B657">
        <f ca="1">Vásárlás!B657</f>
        <v>3</v>
      </c>
      <c r="C657" t="str">
        <f ca="1">Vásárlás!C657</f>
        <v>Nutellás</v>
      </c>
      <c r="D657">
        <f t="array" aca="1" ref="D657" ca="1">INDEX(Palacsinták!$C$2:$C$1000,MATCH(Segéd!C657,Palacsinták!$A$2:$A$1000,0))-((SUM(IF($C$2:C657=C657,$B$2:B657,0))-B657))</f>
        <v>-562</v>
      </c>
      <c r="E657">
        <f ca="1">IF(Segéd!D657&gt;Vásárlás!B657,Vásárlás!B657,MAX(Segéd!D657,0))</f>
        <v>0</v>
      </c>
      <c r="F657" s="2">
        <f ca="1">+(Segéd!E657*'Üzleti adatok'!$B$5)</f>
        <v>0</v>
      </c>
      <c r="G657" s="2">
        <f ca="1">Vásárlás!A658-Vásárlás!A657</f>
        <v>2.0949074074074758E-3</v>
      </c>
      <c r="H657" s="2">
        <f t="shared" ca="1" si="20"/>
        <v>0</v>
      </c>
      <c r="I657" t="b">
        <f t="shared" ca="1" si="21"/>
        <v>0</v>
      </c>
      <c r="M657">
        <f>Palacsinták!A657</f>
        <v>0</v>
      </c>
      <c r="N657" t="str">
        <f t="array" ref="N657">IF(M657&lt;&gt;0,MAX(IF(Vásárlás!$C$2:$C$1000=M657,IF(ROW(Vásárlás!$C$2:$C$1000)&lt;=$K$3,IF(Vásárlás!$D$2:$D$1000&gt;0,ROW(Vásárlás!$C$2:$C$1000),0),0))),"")</f>
        <v/>
      </c>
    </row>
    <row r="658" spans="1:14" x14ac:dyDescent="0.25">
      <c r="A658">
        <f ca="1">RANDBETWEEN(1,60*MINUTE('Üzleti adatok'!$B$3))</f>
        <v>181</v>
      </c>
      <c r="B658">
        <f ca="1">Vásárlás!B658</f>
        <v>1</v>
      </c>
      <c r="C658" t="str">
        <f ca="1">Vásárlás!C658</f>
        <v>Nutellás</v>
      </c>
      <c r="D658">
        <f t="array" aca="1" ref="D658" ca="1">INDEX(Palacsinták!$C$2:$C$1000,MATCH(Segéd!C658,Palacsinták!$A$2:$A$1000,0))-((SUM(IF($C$2:C658=C658,$B$2:B658,0))-B658))</f>
        <v>-565</v>
      </c>
      <c r="E658">
        <f ca="1">IF(Segéd!D658&gt;Vásárlás!B658,Vásárlás!B658,MAX(Segéd!D658,0))</f>
        <v>0</v>
      </c>
      <c r="F658" s="2">
        <f ca="1">+(Segéd!E658*'Üzleti adatok'!$B$5)</f>
        <v>0</v>
      </c>
      <c r="G658" s="2">
        <f ca="1">Vásárlás!A659-Vásárlás!A658</f>
        <v>1.388888888888884E-3</v>
      </c>
      <c r="H658" s="2">
        <f t="shared" ca="1" si="20"/>
        <v>0</v>
      </c>
      <c r="I658" t="b">
        <f t="shared" ca="1" si="21"/>
        <v>0</v>
      </c>
      <c r="M658">
        <f>Palacsinták!A658</f>
        <v>0</v>
      </c>
      <c r="N658" t="str">
        <f t="array" ref="N658">IF(M658&lt;&gt;0,MAX(IF(Vásárlás!$C$2:$C$1000=M658,IF(ROW(Vásárlás!$C$2:$C$1000)&lt;=$K$3,IF(Vásárlás!$D$2:$D$1000&gt;0,ROW(Vásárlás!$C$2:$C$1000),0),0))),"")</f>
        <v/>
      </c>
    </row>
    <row r="659" spans="1:14" x14ac:dyDescent="0.25">
      <c r="A659">
        <f ca="1">RANDBETWEEN(1,60*MINUTE('Üzleti adatok'!$B$3))</f>
        <v>120</v>
      </c>
      <c r="B659">
        <f ca="1">Vásárlás!B659</f>
        <v>1</v>
      </c>
      <c r="C659" t="str">
        <f ca="1">Vásárlás!C659</f>
        <v>Túrós</v>
      </c>
      <c r="D659">
        <f t="array" aca="1" ref="D659" ca="1">INDEX(Palacsinták!$C$2:$C$1000,MATCH(Segéd!C659,Palacsinták!$A$2:$A$1000,0))-((SUM(IF($C$2:C659=C659,$B$2:B659,0))-B659))</f>
        <v>-752</v>
      </c>
      <c r="E659">
        <f ca="1">IF(Segéd!D659&gt;Vásárlás!B659,Vásárlás!B659,MAX(Segéd!D659,0))</f>
        <v>0</v>
      </c>
      <c r="F659" s="2">
        <f ca="1">+(Segéd!E659*'Üzleti adatok'!$B$5)</f>
        <v>0</v>
      </c>
      <c r="G659" s="2">
        <f ca="1">Vásárlás!A660-Vásárlás!A659</f>
        <v>4.3981481481480955E-4</v>
      </c>
      <c r="H659" s="2">
        <f t="shared" ca="1" si="20"/>
        <v>0</v>
      </c>
      <c r="I659" t="b">
        <f t="shared" ca="1" si="21"/>
        <v>0</v>
      </c>
      <c r="M659">
        <f>Palacsinták!A659</f>
        <v>0</v>
      </c>
      <c r="N659" t="str">
        <f t="array" ref="N659">IF(M659&lt;&gt;0,MAX(IF(Vásárlás!$C$2:$C$1000=M659,IF(ROW(Vásárlás!$C$2:$C$1000)&lt;=$K$3,IF(Vásárlás!$D$2:$D$1000&gt;0,ROW(Vásárlás!$C$2:$C$1000),0),0))),"")</f>
        <v/>
      </c>
    </row>
    <row r="660" spans="1:14" x14ac:dyDescent="0.25">
      <c r="A660">
        <f ca="1">RANDBETWEEN(1,60*MINUTE('Üzleti adatok'!$B$3))</f>
        <v>38</v>
      </c>
      <c r="B660">
        <f ca="1">Vásárlás!B660</f>
        <v>2</v>
      </c>
      <c r="C660" t="str">
        <f ca="1">Vásárlás!C660</f>
        <v>Lekváros</v>
      </c>
      <c r="D660">
        <f t="array" aca="1" ref="D660" ca="1">INDEX(Palacsinták!$C$2:$C$1000,MATCH(Segéd!C660,Palacsinták!$A$2:$A$1000,0))-((SUM(IF($C$2:C660=C660,$B$2:B660,0))-B660))</f>
        <v>-497</v>
      </c>
      <c r="E660">
        <f ca="1">IF(Segéd!D660&gt;Vásárlás!B660,Vásárlás!B660,MAX(Segéd!D660,0))</f>
        <v>0</v>
      </c>
      <c r="F660" s="2">
        <f ca="1">+(Segéd!E660*'Üzleti adatok'!$B$5)</f>
        <v>0</v>
      </c>
      <c r="G660" s="2">
        <f ca="1">Vásárlás!A661-Vásárlás!A660</f>
        <v>4.2824074074077068E-4</v>
      </c>
      <c r="H660" s="2">
        <f t="shared" ca="1" si="20"/>
        <v>0</v>
      </c>
      <c r="I660" t="b">
        <f t="shared" ca="1" si="21"/>
        <v>0</v>
      </c>
      <c r="M660">
        <f>Palacsinták!A660</f>
        <v>0</v>
      </c>
      <c r="N660" t="str">
        <f t="array" ref="N660">IF(M660&lt;&gt;0,MAX(IF(Vásárlás!$C$2:$C$1000=M660,IF(ROW(Vásárlás!$C$2:$C$1000)&lt;=$K$3,IF(Vásárlás!$D$2:$D$1000&gt;0,ROW(Vásárlás!$C$2:$C$1000),0),0))),"")</f>
        <v/>
      </c>
    </row>
    <row r="661" spans="1:14" x14ac:dyDescent="0.25">
      <c r="A661">
        <f ca="1">RANDBETWEEN(1,60*MINUTE('Üzleti adatok'!$B$3))</f>
        <v>37</v>
      </c>
      <c r="B661">
        <f ca="1">Vásárlás!B661</f>
        <v>1</v>
      </c>
      <c r="C661" t="str">
        <f ca="1">Vásárlás!C661</f>
        <v>Lekváros</v>
      </c>
      <c r="D661">
        <f t="array" aca="1" ref="D661" ca="1">INDEX(Palacsinták!$C$2:$C$1000,MATCH(Segéd!C661,Palacsinták!$A$2:$A$1000,0))-((SUM(IF($C$2:C661=C661,$B$2:B661,0))-B661))</f>
        <v>-499</v>
      </c>
      <c r="E661">
        <f ca="1">IF(Segéd!D661&gt;Vásárlás!B661,Vásárlás!B661,MAX(Segéd!D661,0))</f>
        <v>0</v>
      </c>
      <c r="F661" s="2">
        <f ca="1">+(Segéd!E661*'Üzleti adatok'!$B$5)</f>
        <v>0</v>
      </c>
      <c r="G661" s="2">
        <f ca="1">Vásárlás!A662-Vásárlás!A661</f>
        <v>3.0092592592589895E-4</v>
      </c>
      <c r="H661" s="2">
        <f t="shared" ca="1" si="20"/>
        <v>0</v>
      </c>
      <c r="I661" t="b">
        <f t="shared" ca="1" si="21"/>
        <v>0</v>
      </c>
      <c r="M661">
        <f>Palacsinták!A661</f>
        <v>0</v>
      </c>
      <c r="N661" t="str">
        <f t="array" ref="N661">IF(M661&lt;&gt;0,MAX(IF(Vásárlás!$C$2:$C$1000=M661,IF(ROW(Vásárlás!$C$2:$C$1000)&lt;=$K$3,IF(Vásárlás!$D$2:$D$1000&gt;0,ROW(Vásárlás!$C$2:$C$1000),0),0))),"")</f>
        <v/>
      </c>
    </row>
    <row r="662" spans="1:14" x14ac:dyDescent="0.25">
      <c r="A662">
        <f ca="1">RANDBETWEEN(1,60*MINUTE('Üzleti adatok'!$B$3))</f>
        <v>26</v>
      </c>
      <c r="B662">
        <f ca="1">Vásárlás!B662</f>
        <v>1</v>
      </c>
      <c r="C662" t="str">
        <f ca="1">Vásárlás!C662</f>
        <v>Túrós</v>
      </c>
      <c r="D662">
        <f t="array" aca="1" ref="D662" ca="1">INDEX(Palacsinták!$C$2:$C$1000,MATCH(Segéd!C662,Palacsinták!$A$2:$A$1000,0))-((SUM(IF($C$2:C662=C662,$B$2:B662,0))-B662))</f>
        <v>-753</v>
      </c>
      <c r="E662">
        <f ca="1">IF(Segéd!D662&gt;Vásárlás!B662,Vásárlás!B662,MAX(Segéd!D662,0))</f>
        <v>0</v>
      </c>
      <c r="F662" s="2">
        <f ca="1">+(Segéd!E662*'Üzleti adatok'!$B$5)</f>
        <v>0</v>
      </c>
      <c r="G662" s="2">
        <f ca="1">Vásárlás!A663-Vásárlás!A662</f>
        <v>1.1226851851851016E-3</v>
      </c>
      <c r="H662" s="2">
        <f t="shared" ca="1" si="20"/>
        <v>0</v>
      </c>
      <c r="I662" t="b">
        <f t="shared" ca="1" si="21"/>
        <v>0</v>
      </c>
      <c r="M662">
        <f>Palacsinták!A662</f>
        <v>0</v>
      </c>
      <c r="N662" t="str">
        <f t="array" ref="N662">IF(M662&lt;&gt;0,MAX(IF(Vásárlás!$C$2:$C$1000=M662,IF(ROW(Vásárlás!$C$2:$C$1000)&lt;=$K$3,IF(Vásárlás!$D$2:$D$1000&gt;0,ROW(Vásárlás!$C$2:$C$1000),0),0))),"")</f>
        <v/>
      </c>
    </row>
    <row r="663" spans="1:14" x14ac:dyDescent="0.25">
      <c r="A663">
        <f ca="1">RANDBETWEEN(1,60*MINUTE('Üzleti adatok'!$B$3))</f>
        <v>97</v>
      </c>
      <c r="B663">
        <f ca="1">Vásárlás!B663</f>
        <v>5</v>
      </c>
      <c r="C663" t="str">
        <f ca="1">Vásárlás!C663</f>
        <v>Túrós</v>
      </c>
      <c r="D663">
        <f t="array" aca="1" ref="D663" ca="1">INDEX(Palacsinták!$C$2:$C$1000,MATCH(Segéd!C663,Palacsinták!$A$2:$A$1000,0))-((SUM(IF($C$2:C663=C663,$B$2:B663,0))-B663))</f>
        <v>-754</v>
      </c>
      <c r="E663">
        <f ca="1">IF(Segéd!D663&gt;Vásárlás!B663,Vásárlás!B663,MAX(Segéd!D663,0))</f>
        <v>0</v>
      </c>
      <c r="F663" s="2">
        <f ca="1">+(Segéd!E663*'Üzleti adatok'!$B$5)</f>
        <v>0</v>
      </c>
      <c r="G663" s="2">
        <f ca="1">Vásárlás!A664-Vásárlás!A663</f>
        <v>2.6388888888888573E-3</v>
      </c>
      <c r="H663" s="2">
        <f t="shared" ca="1" si="20"/>
        <v>0</v>
      </c>
      <c r="I663" t="b">
        <f t="shared" ca="1" si="21"/>
        <v>0</v>
      </c>
      <c r="M663">
        <f>Palacsinták!A663</f>
        <v>0</v>
      </c>
      <c r="N663" t="str">
        <f t="array" ref="N663">IF(M663&lt;&gt;0,MAX(IF(Vásárlás!$C$2:$C$1000=M663,IF(ROW(Vásárlás!$C$2:$C$1000)&lt;=$K$3,IF(Vásárlás!$D$2:$D$1000&gt;0,ROW(Vásárlás!$C$2:$C$1000),0),0))),"")</f>
        <v/>
      </c>
    </row>
    <row r="664" spans="1:14" x14ac:dyDescent="0.25">
      <c r="A664">
        <f ca="1">RANDBETWEEN(1,60*MINUTE('Üzleti adatok'!$B$3))</f>
        <v>228</v>
      </c>
      <c r="B664">
        <f ca="1">Vásárlás!B664</f>
        <v>5</v>
      </c>
      <c r="C664" t="str">
        <f ca="1">Vásárlás!C664</f>
        <v>Nutellás</v>
      </c>
      <c r="D664">
        <f t="array" aca="1" ref="D664" ca="1">INDEX(Palacsinták!$C$2:$C$1000,MATCH(Segéd!C664,Palacsinták!$A$2:$A$1000,0))-((SUM(IF($C$2:C664=C664,$B$2:B664,0))-B664))</f>
        <v>-566</v>
      </c>
      <c r="E664">
        <f ca="1">IF(Segéd!D664&gt;Vásárlás!B664,Vásárlás!B664,MAX(Segéd!D664,0))</f>
        <v>0</v>
      </c>
      <c r="F664" s="2">
        <f ca="1">+(Segéd!E664*'Üzleti adatok'!$B$5)</f>
        <v>0</v>
      </c>
      <c r="G664" s="2">
        <f ca="1">Vásárlás!A665-Vásárlás!A664</f>
        <v>9.2592592592599665E-4</v>
      </c>
      <c r="H664" s="2">
        <f t="shared" ca="1" si="20"/>
        <v>0</v>
      </c>
      <c r="I664" t="b">
        <f t="shared" ca="1" si="21"/>
        <v>0</v>
      </c>
      <c r="M664">
        <f>Palacsinták!A664</f>
        <v>0</v>
      </c>
      <c r="N664" t="str">
        <f t="array" ref="N664">IF(M664&lt;&gt;0,MAX(IF(Vásárlás!$C$2:$C$1000=M664,IF(ROW(Vásárlás!$C$2:$C$1000)&lt;=$K$3,IF(Vásárlás!$D$2:$D$1000&gt;0,ROW(Vásárlás!$C$2:$C$1000),0),0))),"")</f>
        <v/>
      </c>
    </row>
    <row r="665" spans="1:14" x14ac:dyDescent="0.25">
      <c r="A665">
        <f ca="1">RANDBETWEEN(1,60*MINUTE('Üzleti adatok'!$B$3))</f>
        <v>80</v>
      </c>
      <c r="B665">
        <f ca="1">Vásárlás!B665</f>
        <v>1</v>
      </c>
      <c r="C665" t="str">
        <f ca="1">Vásárlás!C665</f>
        <v>Túrós</v>
      </c>
      <c r="D665">
        <f t="array" aca="1" ref="D665" ca="1">INDEX(Palacsinták!$C$2:$C$1000,MATCH(Segéd!C665,Palacsinták!$A$2:$A$1000,0))-((SUM(IF($C$2:C665=C665,$B$2:B665,0))-B665))</f>
        <v>-759</v>
      </c>
      <c r="E665">
        <f ca="1">IF(Segéd!D665&gt;Vásárlás!B665,Vásárlás!B665,MAX(Segéd!D665,0))</f>
        <v>0</v>
      </c>
      <c r="F665" s="2">
        <f ca="1">+(Segéd!E665*'Üzleti adatok'!$B$5)</f>
        <v>0</v>
      </c>
      <c r="G665" s="2">
        <f ca="1">Vásárlás!A666-Vásárlás!A665</f>
        <v>9.1435185185195778E-4</v>
      </c>
      <c r="H665" s="2">
        <f t="shared" ca="1" si="20"/>
        <v>0</v>
      </c>
      <c r="I665" t="b">
        <f t="shared" ca="1" si="21"/>
        <v>0</v>
      </c>
      <c r="M665">
        <f>Palacsinták!A665</f>
        <v>0</v>
      </c>
      <c r="N665" t="str">
        <f t="array" ref="N665">IF(M665&lt;&gt;0,MAX(IF(Vásárlás!$C$2:$C$1000=M665,IF(ROW(Vásárlás!$C$2:$C$1000)&lt;=$K$3,IF(Vásárlás!$D$2:$D$1000&gt;0,ROW(Vásárlás!$C$2:$C$1000),0),0))),"")</f>
        <v/>
      </c>
    </row>
    <row r="666" spans="1:14" x14ac:dyDescent="0.25">
      <c r="A666">
        <f ca="1">RANDBETWEEN(1,60*MINUTE('Üzleti adatok'!$B$3))</f>
        <v>79</v>
      </c>
      <c r="B666">
        <f ca="1">Vásárlás!B666</f>
        <v>2</v>
      </c>
      <c r="C666" t="str">
        <f ca="1">Vásárlás!C666</f>
        <v>Nutellás</v>
      </c>
      <c r="D666">
        <f t="array" aca="1" ref="D666" ca="1">INDEX(Palacsinták!$C$2:$C$1000,MATCH(Segéd!C666,Palacsinták!$A$2:$A$1000,0))-((SUM(IF($C$2:C666=C666,$B$2:B666,0))-B666))</f>
        <v>-571</v>
      </c>
      <c r="E666">
        <f ca="1">IF(Segéd!D666&gt;Vásárlás!B666,Vásárlás!B666,MAX(Segéd!D666,0))</f>
        <v>0</v>
      </c>
      <c r="F666" s="2">
        <f ca="1">+(Segéd!E666*'Üzleti adatok'!$B$5)</f>
        <v>0</v>
      </c>
      <c r="G666" s="2">
        <f ca="1">Vásárlás!A667-Vásárlás!A666</f>
        <v>1.9907407407406819E-3</v>
      </c>
      <c r="H666" s="2">
        <f t="shared" ca="1" si="20"/>
        <v>0</v>
      </c>
      <c r="I666" t="b">
        <f t="shared" ca="1" si="21"/>
        <v>0</v>
      </c>
      <c r="M666">
        <f>Palacsinták!A666</f>
        <v>0</v>
      </c>
      <c r="N666" t="str">
        <f t="array" ref="N666">IF(M666&lt;&gt;0,MAX(IF(Vásárlás!$C$2:$C$1000=M666,IF(ROW(Vásárlás!$C$2:$C$1000)&lt;=$K$3,IF(Vásárlás!$D$2:$D$1000&gt;0,ROW(Vásárlás!$C$2:$C$1000),0),0))),"")</f>
        <v/>
      </c>
    </row>
    <row r="667" spans="1:14" x14ac:dyDescent="0.25">
      <c r="A667">
        <f ca="1">RANDBETWEEN(1,60*MINUTE('Üzleti adatok'!$B$3))</f>
        <v>172</v>
      </c>
      <c r="B667">
        <f ca="1">Vásárlás!B667</f>
        <v>2</v>
      </c>
      <c r="C667" t="str">
        <f ca="1">Vásárlás!C667</f>
        <v>Nutellás</v>
      </c>
      <c r="D667">
        <f t="array" aca="1" ref="D667" ca="1">INDEX(Palacsinták!$C$2:$C$1000,MATCH(Segéd!C667,Palacsinták!$A$2:$A$1000,0))-((SUM(IF($C$2:C667=C667,$B$2:B667,0))-B667))</f>
        <v>-573</v>
      </c>
      <c r="E667">
        <f ca="1">IF(Segéd!D667&gt;Vásárlás!B667,Vásárlás!B667,MAX(Segéd!D667,0))</f>
        <v>0</v>
      </c>
      <c r="F667" s="2">
        <f ca="1">+(Segéd!E667*'Üzleti adatok'!$B$5)</f>
        <v>0</v>
      </c>
      <c r="G667" s="2">
        <f ca="1">Vásárlás!A668-Vásárlás!A667</f>
        <v>1.9907407407406819E-3</v>
      </c>
      <c r="H667" s="2">
        <f t="shared" ca="1" si="20"/>
        <v>0</v>
      </c>
      <c r="I667" t="b">
        <f t="shared" ca="1" si="21"/>
        <v>0</v>
      </c>
      <c r="M667">
        <f>Palacsinták!A667</f>
        <v>0</v>
      </c>
      <c r="N667" t="str">
        <f t="array" ref="N667">IF(M667&lt;&gt;0,MAX(IF(Vásárlás!$C$2:$C$1000=M667,IF(ROW(Vásárlás!$C$2:$C$1000)&lt;=$K$3,IF(Vásárlás!$D$2:$D$1000&gt;0,ROW(Vásárlás!$C$2:$C$1000),0),0))),"")</f>
        <v/>
      </c>
    </row>
    <row r="668" spans="1:14" x14ac:dyDescent="0.25">
      <c r="A668">
        <f ca="1">RANDBETWEEN(1,60*MINUTE('Üzleti adatok'!$B$3))</f>
        <v>172</v>
      </c>
      <c r="B668">
        <f ca="1">Vásárlás!B668</f>
        <v>1</v>
      </c>
      <c r="C668" t="str">
        <f ca="1">Vásárlás!C668</f>
        <v>Túrós</v>
      </c>
      <c r="D668">
        <f t="array" aca="1" ref="D668" ca="1">INDEX(Palacsinták!$C$2:$C$1000,MATCH(Segéd!C668,Palacsinták!$A$2:$A$1000,0))-((SUM(IF($C$2:C668=C668,$B$2:B668,0))-B668))</f>
        <v>-760</v>
      </c>
      <c r="E668">
        <f ca="1">IF(Segéd!D668&gt;Vásárlás!B668,Vásárlás!B668,MAX(Segéd!D668,0))</f>
        <v>0</v>
      </c>
      <c r="F668" s="2">
        <f ca="1">+(Segéd!E668*'Üzleti adatok'!$B$5)</f>
        <v>0</v>
      </c>
      <c r="G668" s="2">
        <f ca="1">Vásárlás!A669-Vásárlás!A668</f>
        <v>1.0763888888889461E-3</v>
      </c>
      <c r="H668" s="2">
        <f t="shared" ca="1" si="20"/>
        <v>0</v>
      </c>
      <c r="I668" t="b">
        <f t="shared" ca="1" si="21"/>
        <v>0</v>
      </c>
      <c r="M668">
        <f>Palacsinták!A668</f>
        <v>0</v>
      </c>
      <c r="N668" t="str">
        <f t="array" ref="N668">IF(M668&lt;&gt;0,MAX(IF(Vásárlás!$C$2:$C$1000=M668,IF(ROW(Vásárlás!$C$2:$C$1000)&lt;=$K$3,IF(Vásárlás!$D$2:$D$1000&gt;0,ROW(Vásárlás!$C$2:$C$1000),0),0))),"")</f>
        <v/>
      </c>
    </row>
    <row r="669" spans="1:14" x14ac:dyDescent="0.25">
      <c r="A669">
        <f ca="1">RANDBETWEEN(1,60*MINUTE('Üzleti adatok'!$B$3))</f>
        <v>93</v>
      </c>
      <c r="B669">
        <f ca="1">Vásárlás!B669</f>
        <v>1</v>
      </c>
      <c r="C669" t="str">
        <f ca="1">Vásárlás!C669</f>
        <v>Nutellás</v>
      </c>
      <c r="D669">
        <f t="array" aca="1" ref="D669" ca="1">INDEX(Palacsinták!$C$2:$C$1000,MATCH(Segéd!C669,Palacsinták!$A$2:$A$1000,0))-((SUM(IF($C$2:C669=C669,$B$2:B669,0))-B669))</f>
        <v>-575</v>
      </c>
      <c r="E669">
        <f ca="1">IF(Segéd!D669&gt;Vásárlás!B669,Vásárlás!B669,MAX(Segéd!D669,0))</f>
        <v>0</v>
      </c>
      <c r="F669" s="2">
        <f ca="1">+(Segéd!E669*'Üzleti adatok'!$B$5)</f>
        <v>0</v>
      </c>
      <c r="G669" s="2">
        <f ca="1">Vásárlás!A670-Vásárlás!A669</f>
        <v>5.324074074073426E-4</v>
      </c>
      <c r="H669" s="2">
        <f t="shared" ca="1" si="20"/>
        <v>0</v>
      </c>
      <c r="I669" t="b">
        <f t="shared" ca="1" si="21"/>
        <v>0</v>
      </c>
      <c r="M669">
        <f>Palacsinták!A669</f>
        <v>0</v>
      </c>
      <c r="N669" t="str">
        <f t="array" ref="N669">IF(M669&lt;&gt;0,MAX(IF(Vásárlás!$C$2:$C$1000=M669,IF(ROW(Vásárlás!$C$2:$C$1000)&lt;=$K$3,IF(Vásárlás!$D$2:$D$1000&gt;0,ROW(Vásárlás!$C$2:$C$1000),0),0))),"")</f>
        <v/>
      </c>
    </row>
    <row r="670" spans="1:14" x14ac:dyDescent="0.25">
      <c r="A670">
        <f ca="1">RANDBETWEEN(1,60*MINUTE('Üzleti adatok'!$B$3))</f>
        <v>46</v>
      </c>
      <c r="B670">
        <f ca="1">Vásárlás!B670</f>
        <v>5</v>
      </c>
      <c r="C670" t="str">
        <f ca="1">Vásárlás!C670</f>
        <v>Lekváros</v>
      </c>
      <c r="D670">
        <f t="array" aca="1" ref="D670" ca="1">INDEX(Palacsinták!$C$2:$C$1000,MATCH(Segéd!C670,Palacsinták!$A$2:$A$1000,0))-((SUM(IF($C$2:C670=C670,$B$2:B670,0))-B670))</f>
        <v>-500</v>
      </c>
      <c r="E670">
        <f ca="1">IF(Segéd!D670&gt;Vásárlás!B670,Vásárlás!B670,MAX(Segéd!D670,0))</f>
        <v>0</v>
      </c>
      <c r="F670" s="2">
        <f ca="1">+(Segéd!E670*'Üzleti adatok'!$B$5)</f>
        <v>0</v>
      </c>
      <c r="G670" s="2">
        <f ca="1">Vásárlás!A671-Vásárlás!A670</f>
        <v>1.7361111111102723E-4</v>
      </c>
      <c r="H670" s="2">
        <f t="shared" ca="1" si="20"/>
        <v>0</v>
      </c>
      <c r="I670" t="b">
        <f t="shared" ca="1" si="21"/>
        <v>0</v>
      </c>
      <c r="M670">
        <f>Palacsinták!A670</f>
        <v>0</v>
      </c>
      <c r="N670" t="str">
        <f t="array" ref="N670">IF(M670&lt;&gt;0,MAX(IF(Vásárlás!$C$2:$C$1000=M670,IF(ROW(Vásárlás!$C$2:$C$1000)&lt;=$K$3,IF(Vásárlás!$D$2:$D$1000&gt;0,ROW(Vásárlás!$C$2:$C$1000),0),0))),"")</f>
        <v/>
      </c>
    </row>
    <row r="671" spans="1:14" x14ac:dyDescent="0.25">
      <c r="A671">
        <f ca="1">RANDBETWEEN(1,60*MINUTE('Üzleti adatok'!$B$3))</f>
        <v>15</v>
      </c>
      <c r="B671">
        <f ca="1">Vásárlás!B671</f>
        <v>3</v>
      </c>
      <c r="C671" t="str">
        <f ca="1">Vásárlás!C671</f>
        <v>Túrós</v>
      </c>
      <c r="D671">
        <f t="array" aca="1" ref="D671" ca="1">INDEX(Palacsinták!$C$2:$C$1000,MATCH(Segéd!C671,Palacsinták!$A$2:$A$1000,0))-((SUM(IF($C$2:C671=C671,$B$2:B671,0))-B671))</f>
        <v>-761</v>
      </c>
      <c r="E671">
        <f ca="1">IF(Segéd!D671&gt;Vásárlás!B671,Vásárlás!B671,MAX(Segéd!D671,0))</f>
        <v>0</v>
      </c>
      <c r="F671" s="2">
        <f ca="1">+(Segéd!E671*'Üzleti adatok'!$B$5)</f>
        <v>0</v>
      </c>
      <c r="G671" s="2">
        <f ca="1">Vásárlás!A672-Vásárlás!A671</f>
        <v>2.0486111111110983E-3</v>
      </c>
      <c r="H671" s="2">
        <f t="shared" ca="1" si="20"/>
        <v>0</v>
      </c>
      <c r="I671" t="b">
        <f t="shared" ca="1" si="21"/>
        <v>0</v>
      </c>
      <c r="M671">
        <f>Palacsinták!A671</f>
        <v>0</v>
      </c>
      <c r="N671" t="str">
        <f t="array" ref="N671">IF(M671&lt;&gt;0,MAX(IF(Vásárlás!$C$2:$C$1000=M671,IF(ROW(Vásárlás!$C$2:$C$1000)&lt;=$K$3,IF(Vásárlás!$D$2:$D$1000&gt;0,ROW(Vásárlás!$C$2:$C$1000),0),0))),"")</f>
        <v/>
      </c>
    </row>
    <row r="672" spans="1:14" x14ac:dyDescent="0.25">
      <c r="A672">
        <f ca="1">RANDBETWEEN(1,60*MINUTE('Üzleti adatok'!$B$3))</f>
        <v>177</v>
      </c>
      <c r="B672">
        <f ca="1">Vásárlás!B672</f>
        <v>5</v>
      </c>
      <c r="C672" t="str">
        <f ca="1">Vásárlás!C672</f>
        <v>Túrós</v>
      </c>
      <c r="D672">
        <f t="array" aca="1" ref="D672" ca="1">INDEX(Palacsinták!$C$2:$C$1000,MATCH(Segéd!C672,Palacsinták!$A$2:$A$1000,0))-((SUM(IF($C$2:C672=C672,$B$2:B672,0))-B672))</f>
        <v>-764</v>
      </c>
      <c r="E672">
        <f ca="1">IF(Segéd!D672&gt;Vásárlás!B672,Vásárlás!B672,MAX(Segéd!D672,0))</f>
        <v>0</v>
      </c>
      <c r="F672" s="2">
        <f ca="1">+(Segéd!E672*'Üzleti adatok'!$B$5)</f>
        <v>0</v>
      </c>
      <c r="G672" s="2">
        <f ca="1">Vásárlás!A673-Vásárlás!A672</f>
        <v>1.8171296296296546E-3</v>
      </c>
      <c r="H672" s="2">
        <f t="shared" ca="1" si="20"/>
        <v>0</v>
      </c>
      <c r="I672" t="b">
        <f t="shared" ca="1" si="21"/>
        <v>0</v>
      </c>
      <c r="M672">
        <f>Palacsinták!A672</f>
        <v>0</v>
      </c>
      <c r="N672" t="str">
        <f t="array" ref="N672">IF(M672&lt;&gt;0,MAX(IF(Vásárlás!$C$2:$C$1000=M672,IF(ROW(Vásárlás!$C$2:$C$1000)&lt;=$K$3,IF(Vásárlás!$D$2:$D$1000&gt;0,ROW(Vásárlás!$C$2:$C$1000),0),0))),"")</f>
        <v/>
      </c>
    </row>
    <row r="673" spans="1:14" x14ac:dyDescent="0.25">
      <c r="A673">
        <f ca="1">RANDBETWEEN(1,60*MINUTE('Üzleti adatok'!$B$3))</f>
        <v>157</v>
      </c>
      <c r="B673">
        <f ca="1">Vásárlás!B673</f>
        <v>1</v>
      </c>
      <c r="C673" t="str">
        <f ca="1">Vásárlás!C673</f>
        <v>Lekváros</v>
      </c>
      <c r="D673">
        <f t="array" aca="1" ref="D673" ca="1">INDEX(Palacsinták!$C$2:$C$1000,MATCH(Segéd!C673,Palacsinták!$A$2:$A$1000,0))-((SUM(IF($C$2:C673=C673,$B$2:B673,0))-B673))</f>
        <v>-505</v>
      </c>
      <c r="E673">
        <f ca="1">IF(Segéd!D673&gt;Vásárlás!B673,Vásárlás!B673,MAX(Segéd!D673,0))</f>
        <v>0</v>
      </c>
      <c r="F673" s="2">
        <f ca="1">+(Segéd!E673*'Üzleti adatok'!$B$5)</f>
        <v>0</v>
      </c>
      <c r="G673" s="2">
        <f ca="1">Vásárlás!A674-Vásárlás!A673</f>
        <v>1.3078703703703898E-3</v>
      </c>
      <c r="H673" s="2">
        <f t="shared" ca="1" si="20"/>
        <v>0</v>
      </c>
      <c r="I673" t="b">
        <f t="shared" ca="1" si="21"/>
        <v>0</v>
      </c>
      <c r="M673">
        <f>Palacsinták!A673</f>
        <v>0</v>
      </c>
      <c r="N673" t="str">
        <f t="array" ref="N673">IF(M673&lt;&gt;0,MAX(IF(Vásárlás!$C$2:$C$1000=M673,IF(ROW(Vásárlás!$C$2:$C$1000)&lt;=$K$3,IF(Vásárlás!$D$2:$D$1000&gt;0,ROW(Vásárlás!$C$2:$C$1000),0),0))),"")</f>
        <v/>
      </c>
    </row>
    <row r="674" spans="1:14" x14ac:dyDescent="0.25">
      <c r="A674">
        <f ca="1">RANDBETWEEN(1,60*MINUTE('Üzleti adatok'!$B$3))</f>
        <v>113</v>
      </c>
      <c r="B674">
        <f ca="1">Vásárlás!B674</f>
        <v>2</v>
      </c>
      <c r="C674" t="str">
        <f ca="1">Vásárlás!C674</f>
        <v>Lekváros</v>
      </c>
      <c r="D674">
        <f t="array" aca="1" ref="D674" ca="1">INDEX(Palacsinták!$C$2:$C$1000,MATCH(Segéd!C674,Palacsinták!$A$2:$A$1000,0))-((SUM(IF($C$2:C674=C674,$B$2:B674,0))-B674))</f>
        <v>-506</v>
      </c>
      <c r="E674">
        <f ca="1">IF(Segéd!D674&gt;Vásárlás!B674,Vásárlás!B674,MAX(Segéd!D674,0))</f>
        <v>0</v>
      </c>
      <c r="F674" s="2">
        <f ca="1">+(Segéd!E674*'Üzleti adatok'!$B$5)</f>
        <v>0</v>
      </c>
      <c r="G674" s="2">
        <f ca="1">Vásárlás!A675-Vásárlás!A674</f>
        <v>1.585648148148211E-3</v>
      </c>
      <c r="H674" s="2">
        <f t="shared" ca="1" si="20"/>
        <v>0</v>
      </c>
      <c r="I674" t="b">
        <f t="shared" ca="1" si="21"/>
        <v>0</v>
      </c>
      <c r="M674">
        <f>Palacsinták!A674</f>
        <v>0</v>
      </c>
      <c r="N674" t="str">
        <f t="array" ref="N674">IF(M674&lt;&gt;0,MAX(IF(Vásárlás!$C$2:$C$1000=M674,IF(ROW(Vásárlás!$C$2:$C$1000)&lt;=$K$3,IF(Vásárlás!$D$2:$D$1000&gt;0,ROW(Vásárlás!$C$2:$C$1000),0),0))),"")</f>
        <v/>
      </c>
    </row>
    <row r="675" spans="1:14" x14ac:dyDescent="0.25">
      <c r="A675">
        <f ca="1">RANDBETWEEN(1,60*MINUTE('Üzleti adatok'!$B$3))</f>
        <v>137</v>
      </c>
      <c r="B675">
        <f ca="1">Vásárlás!B675</f>
        <v>3</v>
      </c>
      <c r="C675" t="str">
        <f ca="1">Vásárlás!C675</f>
        <v>Nutellás</v>
      </c>
      <c r="D675">
        <f t="array" aca="1" ref="D675" ca="1">INDEX(Palacsinták!$C$2:$C$1000,MATCH(Segéd!C675,Palacsinták!$A$2:$A$1000,0))-((SUM(IF($C$2:C675=C675,$B$2:B675,0))-B675))</f>
        <v>-576</v>
      </c>
      <c r="E675">
        <f ca="1">IF(Segéd!D675&gt;Vásárlás!B675,Vásárlás!B675,MAX(Segéd!D675,0))</f>
        <v>0</v>
      </c>
      <c r="F675" s="2">
        <f ca="1">+(Segéd!E675*'Üzleti adatok'!$B$5)</f>
        <v>0</v>
      </c>
      <c r="G675" s="2">
        <f ca="1">Vásárlás!A676-Vásárlás!A675</f>
        <v>1.4930555555554559E-3</v>
      </c>
      <c r="H675" s="2">
        <f t="shared" ca="1" si="20"/>
        <v>0</v>
      </c>
      <c r="I675" t="b">
        <f t="shared" ca="1" si="21"/>
        <v>0</v>
      </c>
      <c r="M675">
        <f>Palacsinták!A675</f>
        <v>0</v>
      </c>
      <c r="N675" t="str">
        <f t="array" ref="N675">IF(M675&lt;&gt;0,MAX(IF(Vásárlás!$C$2:$C$1000=M675,IF(ROW(Vásárlás!$C$2:$C$1000)&lt;=$K$3,IF(Vásárlás!$D$2:$D$1000&gt;0,ROW(Vásárlás!$C$2:$C$1000),0),0))),"")</f>
        <v/>
      </c>
    </row>
    <row r="676" spans="1:14" x14ac:dyDescent="0.25">
      <c r="A676">
        <f ca="1">RANDBETWEEN(1,60*MINUTE('Üzleti adatok'!$B$3))</f>
        <v>129</v>
      </c>
      <c r="B676">
        <f ca="1">Vásárlás!B676</f>
        <v>5</v>
      </c>
      <c r="C676" t="str">
        <f ca="1">Vásárlás!C676</f>
        <v>Nutellás</v>
      </c>
      <c r="D676">
        <f t="array" aca="1" ref="D676" ca="1">INDEX(Palacsinták!$C$2:$C$1000,MATCH(Segéd!C676,Palacsinták!$A$2:$A$1000,0))-((SUM(IF($C$2:C676=C676,$B$2:B676,0))-B676))</f>
        <v>-579</v>
      </c>
      <c r="E676">
        <f ca="1">IF(Segéd!D676&gt;Vásárlás!B676,Vásárlás!B676,MAX(Segéd!D676,0))</f>
        <v>0</v>
      </c>
      <c r="F676" s="2">
        <f ca="1">+(Segéd!E676*'Üzleti adatok'!$B$5)</f>
        <v>0</v>
      </c>
      <c r="G676" s="2">
        <f ca="1">Vásárlás!A677-Vásárlás!A676</f>
        <v>3.0787037037036669E-3</v>
      </c>
      <c r="H676" s="2">
        <f t="shared" ca="1" si="20"/>
        <v>0</v>
      </c>
      <c r="I676" t="b">
        <f t="shared" ca="1" si="21"/>
        <v>0</v>
      </c>
      <c r="M676">
        <f>Palacsinták!A676</f>
        <v>0</v>
      </c>
      <c r="N676" t="str">
        <f t="array" ref="N676">IF(M676&lt;&gt;0,MAX(IF(Vásárlás!$C$2:$C$1000=M676,IF(ROW(Vásárlás!$C$2:$C$1000)&lt;=$K$3,IF(Vásárlás!$D$2:$D$1000&gt;0,ROW(Vásárlás!$C$2:$C$1000),0),0))),"")</f>
        <v/>
      </c>
    </row>
    <row r="677" spans="1:14" x14ac:dyDescent="0.25">
      <c r="A677">
        <f ca="1">RANDBETWEEN(1,60*MINUTE('Üzleti adatok'!$B$3))</f>
        <v>266</v>
      </c>
      <c r="B677">
        <f ca="1">Vásárlás!B677</f>
        <v>2</v>
      </c>
      <c r="C677" t="str">
        <f ca="1">Vásárlás!C677</f>
        <v>Lekváros</v>
      </c>
      <c r="D677">
        <f t="array" aca="1" ref="D677" ca="1">INDEX(Palacsinták!$C$2:$C$1000,MATCH(Segéd!C677,Palacsinták!$A$2:$A$1000,0))-((SUM(IF($C$2:C677=C677,$B$2:B677,0))-B677))</f>
        <v>-508</v>
      </c>
      <c r="E677">
        <f ca="1">IF(Segéd!D677&gt;Vásárlás!B677,Vásárlás!B677,MAX(Segéd!D677,0))</f>
        <v>0</v>
      </c>
      <c r="F677" s="2">
        <f ca="1">+(Segéd!E677*'Üzleti adatok'!$B$5)</f>
        <v>0</v>
      </c>
      <c r="G677" s="2">
        <f ca="1">Vásárlás!A678-Vásárlás!A677</f>
        <v>1.4004629629629228E-3</v>
      </c>
      <c r="H677" s="2">
        <f t="shared" ca="1" si="20"/>
        <v>0</v>
      </c>
      <c r="I677" t="b">
        <f t="shared" ca="1" si="21"/>
        <v>0</v>
      </c>
      <c r="M677">
        <f>Palacsinták!A677</f>
        <v>0</v>
      </c>
      <c r="N677" t="str">
        <f t="array" ref="N677">IF(M677&lt;&gt;0,MAX(IF(Vásárlás!$C$2:$C$1000=M677,IF(ROW(Vásárlás!$C$2:$C$1000)&lt;=$K$3,IF(Vásárlás!$D$2:$D$1000&gt;0,ROW(Vásárlás!$C$2:$C$1000),0),0))),"")</f>
        <v/>
      </c>
    </row>
    <row r="678" spans="1:14" x14ac:dyDescent="0.25">
      <c r="A678">
        <f ca="1">RANDBETWEEN(1,60*MINUTE('Üzleti adatok'!$B$3))</f>
        <v>121</v>
      </c>
      <c r="B678">
        <f ca="1">Vásárlás!B678</f>
        <v>4</v>
      </c>
      <c r="C678" t="str">
        <f ca="1">Vásárlás!C678</f>
        <v>Lekváros</v>
      </c>
      <c r="D678">
        <f t="array" aca="1" ref="D678" ca="1">INDEX(Palacsinták!$C$2:$C$1000,MATCH(Segéd!C678,Palacsinták!$A$2:$A$1000,0))-((SUM(IF($C$2:C678=C678,$B$2:B678,0))-B678))</f>
        <v>-510</v>
      </c>
      <c r="E678">
        <f ca="1">IF(Segéd!D678&gt;Vásárlás!B678,Vásárlás!B678,MAX(Segéd!D678,0))</f>
        <v>0</v>
      </c>
      <c r="F678" s="2">
        <f ca="1">+(Segéd!E678*'Üzleti adatok'!$B$5)</f>
        <v>0</v>
      </c>
      <c r="G678" s="2">
        <f ca="1">Vásárlás!A679-Vásárlás!A678</f>
        <v>5.324074074073426E-4</v>
      </c>
      <c r="H678" s="2">
        <f t="shared" ca="1" si="20"/>
        <v>0</v>
      </c>
      <c r="I678" t="b">
        <f t="shared" ca="1" si="21"/>
        <v>0</v>
      </c>
      <c r="M678">
        <f>Palacsinták!A678</f>
        <v>0</v>
      </c>
      <c r="N678" t="str">
        <f t="array" ref="N678">IF(M678&lt;&gt;0,MAX(IF(Vásárlás!$C$2:$C$1000=M678,IF(ROW(Vásárlás!$C$2:$C$1000)&lt;=$K$3,IF(Vásárlás!$D$2:$D$1000&gt;0,ROW(Vásárlás!$C$2:$C$1000),0),0))),"")</f>
        <v/>
      </c>
    </row>
    <row r="679" spans="1:14" x14ac:dyDescent="0.25">
      <c r="A679">
        <f ca="1">RANDBETWEEN(1,60*MINUTE('Üzleti adatok'!$B$3))</f>
        <v>46</v>
      </c>
      <c r="B679">
        <f ca="1">Vásárlás!B679</f>
        <v>3</v>
      </c>
      <c r="C679" t="str">
        <f ca="1">Vásárlás!C679</f>
        <v>Nutellás</v>
      </c>
      <c r="D679">
        <f t="array" aca="1" ref="D679" ca="1">INDEX(Palacsinták!$C$2:$C$1000,MATCH(Segéd!C679,Palacsinták!$A$2:$A$1000,0))-((SUM(IF($C$2:C679=C679,$B$2:B679,0))-B679))</f>
        <v>-584</v>
      </c>
      <c r="E679">
        <f ca="1">IF(Segéd!D679&gt;Vásárlás!B679,Vásárlás!B679,MAX(Segéd!D679,0))</f>
        <v>0</v>
      </c>
      <c r="F679" s="2">
        <f ca="1">+(Segéd!E679*'Üzleti adatok'!$B$5)</f>
        <v>0</v>
      </c>
      <c r="G679" s="2">
        <f ca="1">Vásárlás!A680-Vásárlás!A679</f>
        <v>4.166666666667318E-4</v>
      </c>
      <c r="H679" s="2">
        <f t="shared" ca="1" si="20"/>
        <v>0</v>
      </c>
      <c r="I679" t="b">
        <f t="shared" ca="1" si="21"/>
        <v>0</v>
      </c>
      <c r="M679">
        <f>Palacsinták!A679</f>
        <v>0</v>
      </c>
      <c r="N679" t="str">
        <f t="array" ref="N679">IF(M679&lt;&gt;0,MAX(IF(Vásárlás!$C$2:$C$1000=M679,IF(ROW(Vásárlás!$C$2:$C$1000)&lt;=$K$3,IF(Vásárlás!$D$2:$D$1000&gt;0,ROW(Vásárlás!$C$2:$C$1000),0),0))),"")</f>
        <v/>
      </c>
    </row>
    <row r="680" spans="1:14" x14ac:dyDescent="0.25">
      <c r="A680">
        <f ca="1">RANDBETWEEN(1,60*MINUTE('Üzleti adatok'!$B$3))</f>
        <v>36</v>
      </c>
      <c r="B680">
        <f ca="1">Vásárlás!B680</f>
        <v>3</v>
      </c>
      <c r="C680" t="str">
        <f ca="1">Vásárlás!C680</f>
        <v>Nutellás</v>
      </c>
      <c r="D680">
        <f t="array" aca="1" ref="D680" ca="1">INDEX(Palacsinták!$C$2:$C$1000,MATCH(Segéd!C680,Palacsinták!$A$2:$A$1000,0))-((SUM(IF($C$2:C680=C680,$B$2:B680,0))-B680))</f>
        <v>-587</v>
      </c>
      <c r="E680">
        <f ca="1">IF(Segéd!D680&gt;Vásárlás!B680,Vásárlás!B680,MAX(Segéd!D680,0))</f>
        <v>0</v>
      </c>
      <c r="F680" s="2">
        <f ca="1">+(Segéd!E680*'Üzleti adatok'!$B$5)</f>
        <v>0</v>
      </c>
      <c r="G680" s="2">
        <f ca="1">Vásárlás!A681-Vásárlás!A680</f>
        <v>3.3564814814814881E-3</v>
      </c>
      <c r="H680" s="2">
        <f t="shared" ca="1" si="20"/>
        <v>0</v>
      </c>
      <c r="I680" t="b">
        <f t="shared" ca="1" si="21"/>
        <v>0</v>
      </c>
      <c r="M680">
        <f>Palacsinták!A680</f>
        <v>0</v>
      </c>
      <c r="N680" t="str">
        <f t="array" ref="N680">IF(M680&lt;&gt;0,MAX(IF(Vásárlás!$C$2:$C$1000=M680,IF(ROW(Vásárlás!$C$2:$C$1000)&lt;=$K$3,IF(Vásárlás!$D$2:$D$1000&gt;0,ROW(Vásárlás!$C$2:$C$1000),0),0))),"")</f>
        <v/>
      </c>
    </row>
    <row r="681" spans="1:14" x14ac:dyDescent="0.25">
      <c r="A681">
        <f ca="1">RANDBETWEEN(1,60*MINUTE('Üzleti adatok'!$B$3))</f>
        <v>290</v>
      </c>
      <c r="B681">
        <f ca="1">Vásárlás!B681</f>
        <v>3</v>
      </c>
      <c r="C681" t="str">
        <f ca="1">Vásárlás!C681</f>
        <v>Lekváros</v>
      </c>
      <c r="D681">
        <f t="array" aca="1" ref="D681" ca="1">INDEX(Palacsinták!$C$2:$C$1000,MATCH(Segéd!C681,Palacsinták!$A$2:$A$1000,0))-((SUM(IF($C$2:C681=C681,$B$2:B681,0))-B681))</f>
        <v>-514</v>
      </c>
      <c r="E681">
        <f ca="1">IF(Segéd!D681&gt;Vásárlás!B681,Vásárlás!B681,MAX(Segéd!D681,0))</f>
        <v>0</v>
      </c>
      <c r="F681" s="2">
        <f ca="1">+(Segéd!E681*'Üzleti adatok'!$B$5)</f>
        <v>0</v>
      </c>
      <c r="G681" s="2">
        <f ca="1">Vásárlás!A682-Vásárlás!A681</f>
        <v>2.8356481481481843E-3</v>
      </c>
      <c r="H681" s="2">
        <f t="shared" ca="1" si="20"/>
        <v>0</v>
      </c>
      <c r="I681" t="b">
        <f t="shared" ca="1" si="21"/>
        <v>0</v>
      </c>
      <c r="M681">
        <f>Palacsinták!A681</f>
        <v>0</v>
      </c>
      <c r="N681" t="str">
        <f t="array" ref="N681">IF(M681&lt;&gt;0,MAX(IF(Vásárlás!$C$2:$C$1000=M681,IF(ROW(Vásárlás!$C$2:$C$1000)&lt;=$K$3,IF(Vásárlás!$D$2:$D$1000&gt;0,ROW(Vásárlás!$C$2:$C$1000),0),0))),"")</f>
        <v/>
      </c>
    </row>
    <row r="682" spans="1:14" x14ac:dyDescent="0.25">
      <c r="A682">
        <f ca="1">RANDBETWEEN(1,60*MINUTE('Üzleti adatok'!$B$3))</f>
        <v>245</v>
      </c>
      <c r="B682">
        <f ca="1">Vásárlás!B682</f>
        <v>5</v>
      </c>
      <c r="C682" t="str">
        <f ca="1">Vásárlás!C682</f>
        <v>Lekváros</v>
      </c>
      <c r="D682">
        <f t="array" aca="1" ref="D682" ca="1">INDEX(Palacsinták!$C$2:$C$1000,MATCH(Segéd!C682,Palacsinták!$A$2:$A$1000,0))-((SUM(IF($C$2:C682=C682,$B$2:B682,0))-B682))</f>
        <v>-517</v>
      </c>
      <c r="E682">
        <f ca="1">IF(Segéd!D682&gt;Vásárlás!B682,Vásárlás!B682,MAX(Segéd!D682,0))</f>
        <v>0</v>
      </c>
      <c r="F682" s="2">
        <f ca="1">+(Segéd!E682*'Üzleti adatok'!$B$5)</f>
        <v>0</v>
      </c>
      <c r="G682" s="2">
        <f ca="1">Vásárlás!A683-Vásárlás!A682</f>
        <v>5.7870370370372015E-4</v>
      </c>
      <c r="H682" s="2">
        <f t="shared" ca="1" si="20"/>
        <v>0</v>
      </c>
      <c r="I682" t="b">
        <f t="shared" ca="1" si="21"/>
        <v>0</v>
      </c>
      <c r="M682">
        <f>Palacsinták!A682</f>
        <v>0</v>
      </c>
      <c r="N682" t="str">
        <f t="array" ref="N682">IF(M682&lt;&gt;0,MAX(IF(Vásárlás!$C$2:$C$1000=M682,IF(ROW(Vásárlás!$C$2:$C$1000)&lt;=$K$3,IF(Vásárlás!$D$2:$D$1000&gt;0,ROW(Vásárlás!$C$2:$C$1000),0),0))),"")</f>
        <v/>
      </c>
    </row>
    <row r="683" spans="1:14" x14ac:dyDescent="0.25">
      <c r="A683">
        <f ca="1">RANDBETWEEN(1,60*MINUTE('Üzleti adatok'!$B$3))</f>
        <v>50</v>
      </c>
      <c r="B683">
        <f ca="1">Vásárlás!B683</f>
        <v>1</v>
      </c>
      <c r="C683" t="str">
        <f ca="1">Vásárlás!C683</f>
        <v>Lekváros</v>
      </c>
      <c r="D683">
        <f t="array" aca="1" ref="D683" ca="1">INDEX(Palacsinták!$C$2:$C$1000,MATCH(Segéd!C683,Palacsinták!$A$2:$A$1000,0))-((SUM(IF($C$2:C683=C683,$B$2:B683,0))-B683))</f>
        <v>-522</v>
      </c>
      <c r="E683">
        <f ca="1">IF(Segéd!D683&gt;Vásárlás!B683,Vásárlás!B683,MAX(Segéd!D683,0))</f>
        <v>0</v>
      </c>
      <c r="F683" s="2">
        <f ca="1">+(Segéd!E683*'Üzleti adatok'!$B$5)</f>
        <v>0</v>
      </c>
      <c r="G683" s="2">
        <f ca="1">Vásárlás!A684-Vásárlás!A683</f>
        <v>3.8194444444439313E-4</v>
      </c>
      <c r="H683" s="2">
        <f t="shared" ca="1" si="20"/>
        <v>0</v>
      </c>
      <c r="I683" t="b">
        <f t="shared" ca="1" si="21"/>
        <v>0</v>
      </c>
      <c r="M683">
        <f>Palacsinták!A683</f>
        <v>0</v>
      </c>
      <c r="N683" t="str">
        <f t="array" ref="N683">IF(M683&lt;&gt;0,MAX(IF(Vásárlás!$C$2:$C$1000=M683,IF(ROW(Vásárlás!$C$2:$C$1000)&lt;=$K$3,IF(Vásárlás!$D$2:$D$1000&gt;0,ROW(Vásárlás!$C$2:$C$1000),0),0))),"")</f>
        <v/>
      </c>
    </row>
    <row r="684" spans="1:14" x14ac:dyDescent="0.25">
      <c r="A684">
        <f ca="1">RANDBETWEEN(1,60*MINUTE('Üzleti adatok'!$B$3))</f>
        <v>33</v>
      </c>
      <c r="B684">
        <f ca="1">Vásárlás!B684</f>
        <v>2</v>
      </c>
      <c r="C684" t="str">
        <f ca="1">Vásárlás!C684</f>
        <v>Lekváros</v>
      </c>
      <c r="D684">
        <f t="array" aca="1" ref="D684" ca="1">INDEX(Palacsinták!$C$2:$C$1000,MATCH(Segéd!C684,Palacsinták!$A$2:$A$1000,0))-((SUM(IF($C$2:C684=C684,$B$2:B684,0))-B684))</f>
        <v>-523</v>
      </c>
      <c r="E684">
        <f ca="1">IF(Segéd!D684&gt;Vásárlás!B684,Vásárlás!B684,MAX(Segéd!D684,0))</f>
        <v>0</v>
      </c>
      <c r="F684" s="2">
        <f ca="1">+(Segéd!E684*'Üzleti adatok'!$B$5)</f>
        <v>0</v>
      </c>
      <c r="G684" s="2">
        <f ca="1">Vásárlás!A685-Vásárlás!A684</f>
        <v>1.8865740740741099E-3</v>
      </c>
      <c r="H684" s="2">
        <f t="shared" ca="1" si="20"/>
        <v>0</v>
      </c>
      <c r="I684" t="b">
        <f t="shared" ca="1" si="21"/>
        <v>0</v>
      </c>
      <c r="M684">
        <f>Palacsinták!A684</f>
        <v>0</v>
      </c>
      <c r="N684" t="str">
        <f t="array" ref="N684">IF(M684&lt;&gt;0,MAX(IF(Vásárlás!$C$2:$C$1000=M684,IF(ROW(Vásárlás!$C$2:$C$1000)&lt;=$K$3,IF(Vásárlás!$D$2:$D$1000&gt;0,ROW(Vásárlás!$C$2:$C$1000),0),0))),"")</f>
        <v/>
      </c>
    </row>
    <row r="685" spans="1:14" x14ac:dyDescent="0.25">
      <c r="A685">
        <f ca="1">RANDBETWEEN(1,60*MINUTE('Üzleti adatok'!$B$3))</f>
        <v>163</v>
      </c>
      <c r="B685">
        <f ca="1">Vásárlás!B685</f>
        <v>3</v>
      </c>
      <c r="C685" t="str">
        <f ca="1">Vásárlás!C685</f>
        <v>Nutellás</v>
      </c>
      <c r="D685">
        <f t="array" aca="1" ref="D685" ca="1">INDEX(Palacsinták!$C$2:$C$1000,MATCH(Segéd!C685,Palacsinták!$A$2:$A$1000,0))-((SUM(IF($C$2:C685=C685,$B$2:B685,0))-B685))</f>
        <v>-590</v>
      </c>
      <c r="E685">
        <f ca="1">IF(Segéd!D685&gt;Vásárlás!B685,Vásárlás!B685,MAX(Segéd!D685,0))</f>
        <v>0</v>
      </c>
      <c r="F685" s="2">
        <f ca="1">+(Segéd!E685*'Üzleti adatok'!$B$5)</f>
        <v>0</v>
      </c>
      <c r="G685" s="2">
        <f ca="1">Vásárlás!A686-Vásárlás!A685</f>
        <v>5.4398148148138148E-4</v>
      </c>
      <c r="H685" s="2">
        <f t="shared" ca="1" si="20"/>
        <v>0</v>
      </c>
      <c r="I685" t="b">
        <f t="shared" ca="1" si="21"/>
        <v>0</v>
      </c>
      <c r="M685">
        <f>Palacsinták!A685</f>
        <v>0</v>
      </c>
      <c r="N685" t="str">
        <f t="array" ref="N685">IF(M685&lt;&gt;0,MAX(IF(Vásárlás!$C$2:$C$1000=M685,IF(ROW(Vásárlás!$C$2:$C$1000)&lt;=$K$3,IF(Vásárlás!$D$2:$D$1000&gt;0,ROW(Vásárlás!$C$2:$C$1000),0),0))),"")</f>
        <v/>
      </c>
    </row>
    <row r="686" spans="1:14" x14ac:dyDescent="0.25">
      <c r="A686">
        <f ca="1">RANDBETWEEN(1,60*MINUTE('Üzleti adatok'!$B$3))</f>
        <v>47</v>
      </c>
      <c r="B686">
        <f ca="1">Vásárlás!B686</f>
        <v>1</v>
      </c>
      <c r="C686" t="str">
        <f ca="1">Vásárlás!C686</f>
        <v>Nutellás</v>
      </c>
      <c r="D686">
        <f t="array" aca="1" ref="D686" ca="1">INDEX(Palacsinták!$C$2:$C$1000,MATCH(Segéd!C686,Palacsinták!$A$2:$A$1000,0))-((SUM(IF($C$2:C686=C686,$B$2:B686,0))-B686))</f>
        <v>-593</v>
      </c>
      <c r="E686">
        <f ca="1">IF(Segéd!D686&gt;Vásárlás!B686,Vásárlás!B686,MAX(Segéd!D686,0))</f>
        <v>0</v>
      </c>
      <c r="F686" s="2">
        <f ca="1">+(Segéd!E686*'Üzleti adatok'!$B$5)</f>
        <v>0</v>
      </c>
      <c r="G686" s="2">
        <f ca="1">Vásárlás!A687-Vásárlás!A686</f>
        <v>3.0787037037036669E-3</v>
      </c>
      <c r="H686" s="2">
        <f t="shared" ca="1" si="20"/>
        <v>0</v>
      </c>
      <c r="I686" t="b">
        <f t="shared" ca="1" si="21"/>
        <v>0</v>
      </c>
      <c r="M686">
        <f>Palacsinták!A686</f>
        <v>0</v>
      </c>
      <c r="N686" t="str">
        <f t="array" ref="N686">IF(M686&lt;&gt;0,MAX(IF(Vásárlás!$C$2:$C$1000=M686,IF(ROW(Vásárlás!$C$2:$C$1000)&lt;=$K$3,IF(Vásárlás!$D$2:$D$1000&gt;0,ROW(Vásárlás!$C$2:$C$1000),0),0))),"")</f>
        <v/>
      </c>
    </row>
    <row r="687" spans="1:14" x14ac:dyDescent="0.25">
      <c r="A687">
        <f ca="1">RANDBETWEEN(1,60*MINUTE('Üzleti adatok'!$B$3))</f>
        <v>266</v>
      </c>
      <c r="B687">
        <f ca="1">Vásárlás!B687</f>
        <v>4</v>
      </c>
      <c r="C687" t="str">
        <f ca="1">Vásárlás!C687</f>
        <v>Lekváros</v>
      </c>
      <c r="D687">
        <f t="array" aca="1" ref="D687" ca="1">INDEX(Palacsinták!$C$2:$C$1000,MATCH(Segéd!C687,Palacsinták!$A$2:$A$1000,0))-((SUM(IF($C$2:C687=C687,$B$2:B687,0))-B687))</f>
        <v>-525</v>
      </c>
      <c r="E687">
        <f ca="1">IF(Segéd!D687&gt;Vásárlás!B687,Vásárlás!B687,MAX(Segéd!D687,0))</f>
        <v>0</v>
      </c>
      <c r="F687" s="2">
        <f ca="1">+(Segéd!E687*'Üzleti adatok'!$B$5)</f>
        <v>0</v>
      </c>
      <c r="G687" s="2">
        <f ca="1">Vásárlás!A688-Vásárlás!A687</f>
        <v>1.585648148148211E-3</v>
      </c>
      <c r="H687" s="2">
        <f t="shared" ca="1" si="20"/>
        <v>0</v>
      </c>
      <c r="I687" t="b">
        <f t="shared" ca="1" si="21"/>
        <v>0</v>
      </c>
      <c r="M687">
        <f>Palacsinták!A687</f>
        <v>0</v>
      </c>
      <c r="N687" t="str">
        <f t="array" ref="N687">IF(M687&lt;&gt;0,MAX(IF(Vásárlás!$C$2:$C$1000=M687,IF(ROW(Vásárlás!$C$2:$C$1000)&lt;=$K$3,IF(Vásárlás!$D$2:$D$1000&gt;0,ROW(Vásárlás!$C$2:$C$1000),0),0))),"")</f>
        <v/>
      </c>
    </row>
    <row r="688" spans="1:14" x14ac:dyDescent="0.25">
      <c r="A688">
        <f ca="1">RANDBETWEEN(1,60*MINUTE('Üzleti adatok'!$B$3))</f>
        <v>137</v>
      </c>
      <c r="B688">
        <f ca="1">Vásárlás!B688</f>
        <v>2</v>
      </c>
      <c r="C688" t="str">
        <f ca="1">Vásárlás!C688</f>
        <v>Túrós</v>
      </c>
      <c r="D688">
        <f t="array" aca="1" ref="D688" ca="1">INDEX(Palacsinták!$C$2:$C$1000,MATCH(Segéd!C688,Palacsinták!$A$2:$A$1000,0))-((SUM(IF($C$2:C688=C688,$B$2:B688,0))-B688))</f>
        <v>-769</v>
      </c>
      <c r="E688">
        <f ca="1">IF(Segéd!D688&gt;Vásárlás!B688,Vásárlás!B688,MAX(Segéd!D688,0))</f>
        <v>0</v>
      </c>
      <c r="F688" s="2">
        <f ca="1">+(Segéd!E688*'Üzleti adatok'!$B$5)</f>
        <v>0</v>
      </c>
      <c r="G688" s="2">
        <f ca="1">Vásárlás!A689-Vásárlás!A688</f>
        <v>2.9513888888887951E-3</v>
      </c>
      <c r="H688" s="2">
        <f t="shared" ca="1" si="20"/>
        <v>0</v>
      </c>
      <c r="I688" t="b">
        <f t="shared" ca="1" si="21"/>
        <v>0</v>
      </c>
      <c r="M688">
        <f>Palacsinták!A688</f>
        <v>0</v>
      </c>
      <c r="N688" t="str">
        <f t="array" ref="N688">IF(M688&lt;&gt;0,MAX(IF(Vásárlás!$C$2:$C$1000=M688,IF(ROW(Vásárlás!$C$2:$C$1000)&lt;=$K$3,IF(Vásárlás!$D$2:$D$1000&gt;0,ROW(Vásárlás!$C$2:$C$1000),0),0))),"")</f>
        <v/>
      </c>
    </row>
    <row r="689" spans="1:14" x14ac:dyDescent="0.25">
      <c r="A689">
        <f ca="1">RANDBETWEEN(1,60*MINUTE('Üzleti adatok'!$B$3))</f>
        <v>255</v>
      </c>
      <c r="B689">
        <f ca="1">Vásárlás!B689</f>
        <v>5</v>
      </c>
      <c r="C689" t="str">
        <f ca="1">Vásárlás!C689</f>
        <v>Lekváros</v>
      </c>
      <c r="D689">
        <f t="array" aca="1" ref="D689" ca="1">INDEX(Palacsinták!$C$2:$C$1000,MATCH(Segéd!C689,Palacsinták!$A$2:$A$1000,0))-((SUM(IF($C$2:C689=C689,$B$2:B689,0))-B689))</f>
        <v>-529</v>
      </c>
      <c r="E689">
        <f ca="1">IF(Segéd!D689&gt;Vásárlás!B689,Vásárlás!B689,MAX(Segéd!D689,0))</f>
        <v>0</v>
      </c>
      <c r="F689" s="2">
        <f ca="1">+(Segéd!E689*'Üzleti adatok'!$B$5)</f>
        <v>0</v>
      </c>
      <c r="G689" s="2">
        <f ca="1">Vásárlás!A690-Vásárlás!A689</f>
        <v>1.0069444444444908E-3</v>
      </c>
      <c r="H689" s="2">
        <f t="shared" ca="1" si="20"/>
        <v>0</v>
      </c>
      <c r="I689" t="b">
        <f t="shared" ca="1" si="21"/>
        <v>0</v>
      </c>
      <c r="M689">
        <f>Palacsinták!A689</f>
        <v>0</v>
      </c>
      <c r="N689" t="str">
        <f t="array" ref="N689">IF(M689&lt;&gt;0,MAX(IF(Vásárlás!$C$2:$C$1000=M689,IF(ROW(Vásárlás!$C$2:$C$1000)&lt;=$K$3,IF(Vásárlás!$D$2:$D$1000&gt;0,ROW(Vásárlás!$C$2:$C$1000),0),0))),"")</f>
        <v/>
      </c>
    </row>
    <row r="690" spans="1:14" x14ac:dyDescent="0.25">
      <c r="A690">
        <f ca="1">RANDBETWEEN(1,60*MINUTE('Üzleti adatok'!$B$3))</f>
        <v>87</v>
      </c>
      <c r="B690">
        <f ca="1">Vásárlás!B690</f>
        <v>1</v>
      </c>
      <c r="C690" t="str">
        <f ca="1">Vásárlás!C690</f>
        <v>Nutellás</v>
      </c>
      <c r="D690">
        <f t="array" aca="1" ref="D690" ca="1">INDEX(Palacsinták!$C$2:$C$1000,MATCH(Segéd!C690,Palacsinták!$A$2:$A$1000,0))-((SUM(IF($C$2:C690=C690,$B$2:B690,0))-B690))</f>
        <v>-594</v>
      </c>
      <c r="E690">
        <f ca="1">IF(Segéd!D690&gt;Vásárlás!B690,Vásárlás!B690,MAX(Segéd!D690,0))</f>
        <v>0</v>
      </c>
      <c r="F690" s="2">
        <f ca="1">+(Segéd!E690*'Üzleti adatok'!$B$5)</f>
        <v>0</v>
      </c>
      <c r="G690" s="2">
        <f ca="1">Vásárlás!A691-Vásárlás!A690</f>
        <v>2.476851851851869E-3</v>
      </c>
      <c r="H690" s="2">
        <f t="shared" ca="1" si="20"/>
        <v>0</v>
      </c>
      <c r="I690" t="b">
        <f t="shared" ca="1" si="21"/>
        <v>0</v>
      </c>
      <c r="M690">
        <f>Palacsinták!A690</f>
        <v>0</v>
      </c>
      <c r="N690" t="str">
        <f t="array" ref="N690">IF(M690&lt;&gt;0,MAX(IF(Vásárlás!$C$2:$C$1000=M690,IF(ROW(Vásárlás!$C$2:$C$1000)&lt;=$K$3,IF(Vásárlás!$D$2:$D$1000&gt;0,ROW(Vásárlás!$C$2:$C$1000),0),0))),"")</f>
        <v/>
      </c>
    </row>
    <row r="691" spans="1:14" x14ac:dyDescent="0.25">
      <c r="A691">
        <f ca="1">RANDBETWEEN(1,60*MINUTE('Üzleti adatok'!$B$3))</f>
        <v>214</v>
      </c>
      <c r="B691">
        <f ca="1">Vásárlás!B691</f>
        <v>3</v>
      </c>
      <c r="C691" t="str">
        <f ca="1">Vásárlás!C691</f>
        <v>Nutellás</v>
      </c>
      <c r="D691">
        <f t="array" aca="1" ref="D691" ca="1">INDEX(Palacsinták!$C$2:$C$1000,MATCH(Segéd!C691,Palacsinták!$A$2:$A$1000,0))-((SUM(IF($C$2:C691=C691,$B$2:B691,0))-B691))</f>
        <v>-595</v>
      </c>
      <c r="E691">
        <f ca="1">IF(Segéd!D691&gt;Vásárlás!B691,Vásárlás!B691,MAX(Segéd!D691,0))</f>
        <v>0</v>
      </c>
      <c r="F691" s="2">
        <f ca="1">+(Segéd!E691*'Üzleti adatok'!$B$5)</f>
        <v>0</v>
      </c>
      <c r="G691" s="2">
        <f ca="1">Vásárlás!A692-Vásárlás!A691</f>
        <v>1.7013888888888218E-3</v>
      </c>
      <c r="H691" s="2">
        <f t="shared" ca="1" si="20"/>
        <v>0</v>
      </c>
      <c r="I691" t="b">
        <f t="shared" ca="1" si="21"/>
        <v>0</v>
      </c>
      <c r="M691">
        <f>Palacsinták!A691</f>
        <v>0</v>
      </c>
      <c r="N691" t="str">
        <f t="array" ref="N691">IF(M691&lt;&gt;0,MAX(IF(Vásárlás!$C$2:$C$1000=M691,IF(ROW(Vásárlás!$C$2:$C$1000)&lt;=$K$3,IF(Vásárlás!$D$2:$D$1000&gt;0,ROW(Vásárlás!$C$2:$C$1000),0),0))),"")</f>
        <v/>
      </c>
    </row>
    <row r="692" spans="1:14" x14ac:dyDescent="0.25">
      <c r="A692">
        <f ca="1">RANDBETWEEN(1,60*MINUTE('Üzleti adatok'!$B$3))</f>
        <v>147</v>
      </c>
      <c r="B692">
        <f ca="1">Vásárlás!B692</f>
        <v>1</v>
      </c>
      <c r="C692" t="str">
        <f ca="1">Vásárlás!C692</f>
        <v>Túrós</v>
      </c>
      <c r="D692">
        <f t="array" aca="1" ref="D692" ca="1">INDEX(Palacsinták!$C$2:$C$1000,MATCH(Segéd!C692,Palacsinták!$A$2:$A$1000,0))-((SUM(IF($C$2:C692=C692,$B$2:B692,0))-B692))</f>
        <v>-771</v>
      </c>
      <c r="E692">
        <f ca="1">IF(Segéd!D692&gt;Vásárlás!B692,Vásárlás!B692,MAX(Segéd!D692,0))</f>
        <v>0</v>
      </c>
      <c r="F692" s="2">
        <f ca="1">+(Segéd!E692*'Üzleti adatok'!$B$5)</f>
        <v>0</v>
      </c>
      <c r="G692" s="2">
        <f ca="1">Vásárlás!A693-Vásárlás!A692</f>
        <v>8.6805555555558023E-4</v>
      </c>
      <c r="H692" s="2">
        <f t="shared" ca="1" si="20"/>
        <v>0</v>
      </c>
      <c r="I692" t="b">
        <f t="shared" ca="1" si="21"/>
        <v>0</v>
      </c>
      <c r="M692">
        <f>Palacsinták!A692</f>
        <v>0</v>
      </c>
      <c r="N692" t="str">
        <f t="array" ref="N692">IF(M692&lt;&gt;0,MAX(IF(Vásárlás!$C$2:$C$1000=M692,IF(ROW(Vásárlás!$C$2:$C$1000)&lt;=$K$3,IF(Vásárlás!$D$2:$D$1000&gt;0,ROW(Vásárlás!$C$2:$C$1000),0),0))),"")</f>
        <v/>
      </c>
    </row>
    <row r="693" spans="1:14" x14ac:dyDescent="0.25">
      <c r="A693">
        <f ca="1">RANDBETWEEN(1,60*MINUTE('Üzleti adatok'!$B$3))</f>
        <v>75</v>
      </c>
      <c r="B693">
        <f ca="1">Vásárlás!B693</f>
        <v>2</v>
      </c>
      <c r="C693" t="str">
        <f ca="1">Vásárlás!C693</f>
        <v>Túrós</v>
      </c>
      <c r="D693">
        <f t="array" aca="1" ref="D693" ca="1">INDEX(Palacsinták!$C$2:$C$1000,MATCH(Segéd!C693,Palacsinták!$A$2:$A$1000,0))-((SUM(IF($C$2:C693=C693,$B$2:B693,0))-B693))</f>
        <v>-772</v>
      </c>
      <c r="E693">
        <f ca="1">IF(Segéd!D693&gt;Vásárlás!B693,Vásárlás!B693,MAX(Segéd!D693,0))</f>
        <v>0</v>
      </c>
      <c r="F693" s="2">
        <f ca="1">+(Segéd!E693*'Üzleti adatok'!$B$5)</f>
        <v>0</v>
      </c>
      <c r="G693" s="2">
        <f ca="1">Vásárlás!A694-Vásárlás!A693</f>
        <v>8.5648148148154135E-4</v>
      </c>
      <c r="H693" s="2">
        <f t="shared" ca="1" si="20"/>
        <v>0</v>
      </c>
      <c r="I693" t="b">
        <f t="shared" ca="1" si="21"/>
        <v>0</v>
      </c>
      <c r="M693">
        <f>Palacsinták!A693</f>
        <v>0</v>
      </c>
      <c r="N693" t="str">
        <f t="array" ref="N693">IF(M693&lt;&gt;0,MAX(IF(Vásárlás!$C$2:$C$1000=M693,IF(ROW(Vásárlás!$C$2:$C$1000)&lt;=$K$3,IF(Vásárlás!$D$2:$D$1000&gt;0,ROW(Vásárlás!$C$2:$C$1000),0),0))),"")</f>
        <v/>
      </c>
    </row>
    <row r="694" spans="1:14" x14ac:dyDescent="0.25">
      <c r="A694">
        <f ca="1">RANDBETWEEN(1,60*MINUTE('Üzleti adatok'!$B$3))</f>
        <v>74</v>
      </c>
      <c r="B694">
        <f ca="1">Vásárlás!B694</f>
        <v>3</v>
      </c>
      <c r="C694" t="str">
        <f ca="1">Vásárlás!C694</f>
        <v>Nutellás</v>
      </c>
      <c r="D694">
        <f t="array" aca="1" ref="D694" ca="1">INDEX(Palacsinták!$C$2:$C$1000,MATCH(Segéd!C694,Palacsinták!$A$2:$A$1000,0))-((SUM(IF($C$2:C694=C694,$B$2:B694,0))-B694))</f>
        <v>-598</v>
      </c>
      <c r="E694">
        <f ca="1">IF(Segéd!D694&gt;Vásárlás!B694,Vásárlás!B694,MAX(Segéd!D694,0))</f>
        <v>0</v>
      </c>
      <c r="F694" s="2">
        <f ca="1">+(Segéd!E694*'Üzleti adatok'!$B$5)</f>
        <v>0</v>
      </c>
      <c r="G694" s="2">
        <f ca="1">Vásárlás!A695-Vásárlás!A694</f>
        <v>1.2268518518518956E-3</v>
      </c>
      <c r="H694" s="2">
        <f t="shared" ca="1" si="20"/>
        <v>0</v>
      </c>
      <c r="I694" t="b">
        <f t="shared" ca="1" si="21"/>
        <v>0</v>
      </c>
      <c r="M694">
        <f>Palacsinták!A694</f>
        <v>0</v>
      </c>
      <c r="N694" t="str">
        <f t="array" ref="N694">IF(M694&lt;&gt;0,MAX(IF(Vásárlás!$C$2:$C$1000=M694,IF(ROW(Vásárlás!$C$2:$C$1000)&lt;=$K$3,IF(Vásárlás!$D$2:$D$1000&gt;0,ROW(Vásárlás!$C$2:$C$1000),0),0))),"")</f>
        <v/>
      </c>
    </row>
    <row r="695" spans="1:14" x14ac:dyDescent="0.25">
      <c r="A695">
        <f ca="1">RANDBETWEEN(1,60*MINUTE('Üzleti adatok'!$B$3))</f>
        <v>106</v>
      </c>
      <c r="B695">
        <f ca="1">Vásárlás!B695</f>
        <v>3</v>
      </c>
      <c r="C695" t="str">
        <f ca="1">Vásárlás!C695</f>
        <v>Lekváros</v>
      </c>
      <c r="D695">
        <f t="array" aca="1" ref="D695" ca="1">INDEX(Palacsinták!$C$2:$C$1000,MATCH(Segéd!C695,Palacsinták!$A$2:$A$1000,0))-((SUM(IF($C$2:C695=C695,$B$2:B695,0))-B695))</f>
        <v>-534</v>
      </c>
      <c r="E695">
        <f ca="1">IF(Segéd!D695&gt;Vásárlás!B695,Vásárlás!B695,MAX(Segéd!D695,0))</f>
        <v>0</v>
      </c>
      <c r="F695" s="2">
        <f ca="1">+(Segéd!E695*'Üzleti adatok'!$B$5)</f>
        <v>0</v>
      </c>
      <c r="G695" s="2">
        <f ca="1">Vásárlás!A696-Vásárlás!A695</f>
        <v>2.0601851851851372E-3</v>
      </c>
      <c r="H695" s="2">
        <f t="shared" ca="1" si="20"/>
        <v>0</v>
      </c>
      <c r="I695" t="b">
        <f t="shared" ca="1" si="21"/>
        <v>0</v>
      </c>
      <c r="M695">
        <f>Palacsinták!A695</f>
        <v>0</v>
      </c>
      <c r="N695" t="str">
        <f t="array" ref="N695">IF(M695&lt;&gt;0,MAX(IF(Vásárlás!$C$2:$C$1000=M695,IF(ROW(Vásárlás!$C$2:$C$1000)&lt;=$K$3,IF(Vásárlás!$D$2:$D$1000&gt;0,ROW(Vásárlás!$C$2:$C$1000),0),0))),"")</f>
        <v/>
      </c>
    </row>
    <row r="696" spans="1:14" x14ac:dyDescent="0.25">
      <c r="A696">
        <f ca="1">RANDBETWEEN(1,60*MINUTE('Üzleti adatok'!$B$3))</f>
        <v>178</v>
      </c>
      <c r="B696">
        <f ca="1">Vásárlás!B696</f>
        <v>3</v>
      </c>
      <c r="C696" t="str">
        <f ca="1">Vásárlás!C696</f>
        <v>Nutellás</v>
      </c>
      <c r="D696">
        <f t="array" aca="1" ref="D696" ca="1">INDEX(Palacsinták!$C$2:$C$1000,MATCH(Segéd!C696,Palacsinták!$A$2:$A$1000,0))-((SUM(IF($C$2:C696=C696,$B$2:B696,0))-B696))</f>
        <v>-601</v>
      </c>
      <c r="E696">
        <f ca="1">IF(Segéd!D696&gt;Vásárlás!B696,Vásárlás!B696,MAX(Segéd!D696,0))</f>
        <v>0</v>
      </c>
      <c r="F696" s="2">
        <f ca="1">+(Segéd!E696*'Üzleti adatok'!$B$5)</f>
        <v>0</v>
      </c>
      <c r="G696" s="2">
        <f ca="1">Vásárlás!A697-Vásárlás!A696</f>
        <v>2.4074074074074137E-3</v>
      </c>
      <c r="H696" s="2">
        <f t="shared" ca="1" si="20"/>
        <v>0</v>
      </c>
      <c r="I696" t="b">
        <f t="shared" ca="1" si="21"/>
        <v>0</v>
      </c>
      <c r="M696">
        <f>Palacsinták!A696</f>
        <v>0</v>
      </c>
      <c r="N696" t="str">
        <f t="array" ref="N696">IF(M696&lt;&gt;0,MAX(IF(Vásárlás!$C$2:$C$1000=M696,IF(ROW(Vásárlás!$C$2:$C$1000)&lt;=$K$3,IF(Vásárlás!$D$2:$D$1000&gt;0,ROW(Vásárlás!$C$2:$C$1000),0),0))),"")</f>
        <v/>
      </c>
    </row>
    <row r="697" spans="1:14" x14ac:dyDescent="0.25">
      <c r="A697">
        <f ca="1">RANDBETWEEN(1,60*MINUTE('Üzleti adatok'!$B$3))</f>
        <v>208</v>
      </c>
      <c r="B697">
        <f ca="1">Vásárlás!B697</f>
        <v>1</v>
      </c>
      <c r="C697" t="str">
        <f ca="1">Vásárlás!C697</f>
        <v>Túrós</v>
      </c>
      <c r="D697">
        <f t="array" aca="1" ref="D697" ca="1">INDEX(Palacsinták!$C$2:$C$1000,MATCH(Segéd!C697,Palacsinták!$A$2:$A$1000,0))-((SUM(IF($C$2:C697=C697,$B$2:B697,0))-B697))</f>
        <v>-774</v>
      </c>
      <c r="E697">
        <f ca="1">IF(Segéd!D697&gt;Vásárlás!B697,Vásárlás!B697,MAX(Segéd!D697,0))</f>
        <v>0</v>
      </c>
      <c r="F697" s="2">
        <f ca="1">+(Segéd!E697*'Üzleti adatok'!$B$5)</f>
        <v>0</v>
      </c>
      <c r="G697" s="2">
        <f ca="1">Vásárlás!A698-Vásárlás!A697</f>
        <v>3.1018518518517446E-3</v>
      </c>
      <c r="H697" s="2">
        <f t="shared" ca="1" si="20"/>
        <v>0</v>
      </c>
      <c r="I697" t="b">
        <f t="shared" ca="1" si="21"/>
        <v>0</v>
      </c>
      <c r="M697">
        <f>Palacsinták!A697</f>
        <v>0</v>
      </c>
      <c r="N697" t="str">
        <f t="array" ref="N697">IF(M697&lt;&gt;0,MAX(IF(Vásárlás!$C$2:$C$1000=M697,IF(ROW(Vásárlás!$C$2:$C$1000)&lt;=$K$3,IF(Vásárlás!$D$2:$D$1000&gt;0,ROW(Vásárlás!$C$2:$C$1000),0),0))),"")</f>
        <v/>
      </c>
    </row>
    <row r="698" spans="1:14" x14ac:dyDescent="0.25">
      <c r="A698">
        <f ca="1">RANDBETWEEN(1,60*MINUTE('Üzleti adatok'!$B$3))</f>
        <v>268</v>
      </c>
      <c r="B698">
        <f ca="1">Vásárlás!B698</f>
        <v>4</v>
      </c>
      <c r="C698" t="str">
        <f ca="1">Vásárlás!C698</f>
        <v>Nutellás</v>
      </c>
      <c r="D698">
        <f t="array" aca="1" ref="D698" ca="1">INDEX(Palacsinták!$C$2:$C$1000,MATCH(Segéd!C698,Palacsinták!$A$2:$A$1000,0))-((SUM(IF($C$2:C698=C698,$B$2:B698,0))-B698))</f>
        <v>-604</v>
      </c>
      <c r="E698">
        <f ca="1">IF(Segéd!D698&gt;Vásárlás!B698,Vásárlás!B698,MAX(Segéd!D698,0))</f>
        <v>0</v>
      </c>
      <c r="F698" s="2">
        <f ca="1">+(Segéd!E698*'Üzleti adatok'!$B$5)</f>
        <v>0</v>
      </c>
      <c r="G698" s="2">
        <f ca="1">Vásárlás!A699-Vásárlás!A698</f>
        <v>2.766203703703729E-3</v>
      </c>
      <c r="H698" s="2">
        <f t="shared" ca="1" si="20"/>
        <v>0</v>
      </c>
      <c r="I698" t="b">
        <f t="shared" ca="1" si="21"/>
        <v>0</v>
      </c>
      <c r="M698">
        <f>Palacsinták!A698</f>
        <v>0</v>
      </c>
      <c r="N698" t="str">
        <f t="array" ref="N698">IF(M698&lt;&gt;0,MAX(IF(Vásárlás!$C$2:$C$1000=M698,IF(ROW(Vásárlás!$C$2:$C$1000)&lt;=$K$3,IF(Vásárlás!$D$2:$D$1000&gt;0,ROW(Vásárlás!$C$2:$C$1000),0),0))),"")</f>
        <v/>
      </c>
    </row>
    <row r="699" spans="1:14" x14ac:dyDescent="0.25">
      <c r="A699">
        <f ca="1">RANDBETWEEN(1,60*MINUTE('Üzleti adatok'!$B$3))</f>
        <v>239</v>
      </c>
      <c r="B699">
        <f ca="1">Vásárlás!B699</f>
        <v>3</v>
      </c>
      <c r="C699" t="str">
        <f ca="1">Vásárlás!C699</f>
        <v>Nutellás</v>
      </c>
      <c r="D699">
        <f t="array" aca="1" ref="D699" ca="1">INDEX(Palacsinták!$C$2:$C$1000,MATCH(Segéd!C699,Palacsinták!$A$2:$A$1000,0))-((SUM(IF($C$2:C699=C699,$B$2:B699,0))-B699))</f>
        <v>-608</v>
      </c>
      <c r="E699">
        <f ca="1">IF(Segéd!D699&gt;Vásárlás!B699,Vásárlás!B699,MAX(Segéd!D699,0))</f>
        <v>0</v>
      </c>
      <c r="F699" s="2">
        <f ca="1">+(Segéd!E699*'Üzleti adatok'!$B$5)</f>
        <v>0</v>
      </c>
      <c r="G699" s="2">
        <f ca="1">Vásárlás!A700-Vásárlás!A699</f>
        <v>1.3078703703703898E-3</v>
      </c>
      <c r="H699" s="2">
        <f t="shared" ca="1" si="20"/>
        <v>0</v>
      </c>
      <c r="I699" t="b">
        <f t="shared" ca="1" si="21"/>
        <v>0</v>
      </c>
      <c r="M699">
        <f>Palacsinták!A699</f>
        <v>0</v>
      </c>
      <c r="N699" t="str">
        <f t="array" ref="N699">IF(M699&lt;&gt;0,MAX(IF(Vásárlás!$C$2:$C$1000=M699,IF(ROW(Vásárlás!$C$2:$C$1000)&lt;=$K$3,IF(Vásárlás!$D$2:$D$1000&gt;0,ROW(Vásárlás!$C$2:$C$1000),0),0))),"")</f>
        <v/>
      </c>
    </row>
    <row r="700" spans="1:14" x14ac:dyDescent="0.25">
      <c r="A700">
        <f ca="1">RANDBETWEEN(1,60*MINUTE('Üzleti adatok'!$B$3))</f>
        <v>113</v>
      </c>
      <c r="B700">
        <f ca="1">Vásárlás!B700</f>
        <v>1</v>
      </c>
      <c r="C700" t="str">
        <f ca="1">Vásárlás!C700</f>
        <v>Nutellás</v>
      </c>
      <c r="D700">
        <f t="array" aca="1" ref="D700" ca="1">INDEX(Palacsinták!$C$2:$C$1000,MATCH(Segéd!C700,Palacsinták!$A$2:$A$1000,0))-((SUM(IF($C$2:C700=C700,$B$2:B700,0))-B700))</f>
        <v>-611</v>
      </c>
      <c r="E700">
        <f ca="1">IF(Segéd!D700&gt;Vásárlás!B700,Vásárlás!B700,MAX(Segéd!D700,0))</f>
        <v>0</v>
      </c>
      <c r="F700" s="2">
        <f ca="1">+(Segéd!E700*'Üzleti adatok'!$B$5)</f>
        <v>0</v>
      </c>
      <c r="G700" s="2">
        <f ca="1">Vásárlás!A701-Vásárlás!A700</f>
        <v>2.5115740740739856E-3</v>
      </c>
      <c r="H700" s="2">
        <f t="shared" ca="1" si="20"/>
        <v>0</v>
      </c>
      <c r="I700" t="b">
        <f t="shared" ca="1" si="21"/>
        <v>0</v>
      </c>
      <c r="M700">
        <f>Palacsinták!A700</f>
        <v>0</v>
      </c>
      <c r="N700" t="str">
        <f t="array" ref="N700">IF(M700&lt;&gt;0,MAX(IF(Vásárlás!$C$2:$C$1000=M700,IF(ROW(Vásárlás!$C$2:$C$1000)&lt;=$K$3,IF(Vásárlás!$D$2:$D$1000&gt;0,ROW(Vásárlás!$C$2:$C$1000),0),0))),"")</f>
        <v/>
      </c>
    </row>
    <row r="701" spans="1:14" x14ac:dyDescent="0.25">
      <c r="A701">
        <f ca="1">RANDBETWEEN(1,60*MINUTE('Üzleti adatok'!$B$3))</f>
        <v>217</v>
      </c>
      <c r="B701">
        <f ca="1">Vásárlás!B701</f>
        <v>1</v>
      </c>
      <c r="C701" t="str">
        <f ca="1">Vásárlás!C701</f>
        <v>Lekváros</v>
      </c>
      <c r="D701">
        <f t="array" aca="1" ref="D701" ca="1">INDEX(Palacsinták!$C$2:$C$1000,MATCH(Segéd!C701,Palacsinták!$A$2:$A$1000,0))-((SUM(IF($C$2:C701=C701,$B$2:B701,0))-B701))</f>
        <v>-537</v>
      </c>
      <c r="E701">
        <f ca="1">IF(Segéd!D701&gt;Vásárlás!B701,Vásárlás!B701,MAX(Segéd!D701,0))</f>
        <v>0</v>
      </c>
      <c r="F701" s="2">
        <f ca="1">+(Segéd!E701*'Üzleti adatok'!$B$5)</f>
        <v>0</v>
      </c>
      <c r="G701" s="2">
        <f ca="1">Vásárlás!A702-Vásárlás!A701</f>
        <v>2.083333333333659E-4</v>
      </c>
      <c r="H701" s="2">
        <f t="shared" ca="1" si="20"/>
        <v>0</v>
      </c>
      <c r="I701" t="b">
        <f t="shared" ca="1" si="21"/>
        <v>0</v>
      </c>
      <c r="M701">
        <f>Palacsinták!A701</f>
        <v>0</v>
      </c>
      <c r="N701" t="str">
        <f t="array" ref="N701">IF(M701&lt;&gt;0,MAX(IF(Vásárlás!$C$2:$C$1000=M701,IF(ROW(Vásárlás!$C$2:$C$1000)&lt;=$K$3,IF(Vásárlás!$D$2:$D$1000&gt;0,ROW(Vásárlás!$C$2:$C$1000),0),0))),"")</f>
        <v/>
      </c>
    </row>
    <row r="702" spans="1:14" x14ac:dyDescent="0.25">
      <c r="A702">
        <f ca="1">RANDBETWEEN(1,60*MINUTE('Üzleti adatok'!$B$3))</f>
        <v>18</v>
      </c>
      <c r="B702">
        <f ca="1">Vásárlás!B702</f>
        <v>4</v>
      </c>
      <c r="C702" t="str">
        <f ca="1">Vásárlás!C702</f>
        <v>Túrós</v>
      </c>
      <c r="D702">
        <f t="array" aca="1" ref="D702" ca="1">INDEX(Palacsinták!$C$2:$C$1000,MATCH(Segéd!C702,Palacsinták!$A$2:$A$1000,0))-((SUM(IF($C$2:C702=C702,$B$2:B702,0))-B702))</f>
        <v>-775</v>
      </c>
      <c r="E702">
        <f ca="1">IF(Segéd!D702&gt;Vásárlás!B702,Vásárlás!B702,MAX(Segéd!D702,0))</f>
        <v>0</v>
      </c>
      <c r="F702" s="2">
        <f ca="1">+(Segéd!E702*'Üzleti adatok'!$B$5)</f>
        <v>0</v>
      </c>
      <c r="G702" s="2">
        <f ca="1">Vásárlás!A703-Vásárlás!A702</f>
        <v>8.6805555555558023E-4</v>
      </c>
      <c r="H702" s="2">
        <f t="shared" ca="1" si="20"/>
        <v>0</v>
      </c>
      <c r="I702" t="b">
        <f t="shared" ca="1" si="21"/>
        <v>0</v>
      </c>
      <c r="M702">
        <f>Palacsinták!A702</f>
        <v>0</v>
      </c>
      <c r="N702" t="str">
        <f t="array" ref="N702">IF(M702&lt;&gt;0,MAX(IF(Vásárlás!$C$2:$C$1000=M702,IF(ROW(Vásárlás!$C$2:$C$1000)&lt;=$K$3,IF(Vásárlás!$D$2:$D$1000&gt;0,ROW(Vásárlás!$C$2:$C$1000),0),0))),"")</f>
        <v/>
      </c>
    </row>
    <row r="703" spans="1:14" x14ac:dyDescent="0.25">
      <c r="A703">
        <f ca="1">RANDBETWEEN(1,60*MINUTE('Üzleti adatok'!$B$3))</f>
        <v>75</v>
      </c>
      <c r="B703">
        <f ca="1">Vásárlás!B703</f>
        <v>1</v>
      </c>
      <c r="C703" t="str">
        <f ca="1">Vásárlás!C703</f>
        <v>Túrós</v>
      </c>
      <c r="D703">
        <f t="array" aca="1" ref="D703" ca="1">INDEX(Palacsinták!$C$2:$C$1000,MATCH(Segéd!C703,Palacsinták!$A$2:$A$1000,0))-((SUM(IF($C$2:C703=C703,$B$2:B703,0))-B703))</f>
        <v>-779</v>
      </c>
      <c r="E703">
        <f ca="1">IF(Segéd!D703&gt;Vásárlás!B703,Vásárlás!B703,MAX(Segéd!D703,0))</f>
        <v>0</v>
      </c>
      <c r="F703" s="2">
        <f ca="1">+(Segéd!E703*'Üzleti adatok'!$B$5)</f>
        <v>0</v>
      </c>
      <c r="G703" s="2">
        <f ca="1">Vásárlás!A704-Vásárlás!A703</f>
        <v>1.9212962962962266E-3</v>
      </c>
      <c r="H703" s="2">
        <f t="shared" ca="1" si="20"/>
        <v>0</v>
      </c>
      <c r="I703" t="b">
        <f t="shared" ca="1" si="21"/>
        <v>0</v>
      </c>
      <c r="M703">
        <f>Palacsinták!A703</f>
        <v>0</v>
      </c>
      <c r="N703" t="str">
        <f t="array" ref="N703">IF(M703&lt;&gt;0,MAX(IF(Vásárlás!$C$2:$C$1000=M703,IF(ROW(Vásárlás!$C$2:$C$1000)&lt;=$K$3,IF(Vásárlás!$D$2:$D$1000&gt;0,ROW(Vásárlás!$C$2:$C$1000),0),0))),"")</f>
        <v/>
      </c>
    </row>
    <row r="704" spans="1:14" x14ac:dyDescent="0.25">
      <c r="A704">
        <f ca="1">RANDBETWEEN(1,60*MINUTE('Üzleti adatok'!$B$3))</f>
        <v>166</v>
      </c>
      <c r="B704">
        <f ca="1">Vásárlás!B704</f>
        <v>1</v>
      </c>
      <c r="C704" t="str">
        <f ca="1">Vásárlás!C704</f>
        <v>Nutellás</v>
      </c>
      <c r="D704">
        <f t="array" aca="1" ref="D704" ca="1">INDEX(Palacsinták!$C$2:$C$1000,MATCH(Segéd!C704,Palacsinták!$A$2:$A$1000,0))-((SUM(IF($C$2:C704=C704,$B$2:B704,0))-B704))</f>
        <v>-612</v>
      </c>
      <c r="E704">
        <f ca="1">IF(Segéd!D704&gt;Vásárlás!B704,Vásárlás!B704,MAX(Segéd!D704,0))</f>
        <v>0</v>
      </c>
      <c r="F704" s="2">
        <f ca="1">+(Segéd!E704*'Üzleti adatok'!$B$5)</f>
        <v>0</v>
      </c>
      <c r="G704" s="2">
        <f ca="1">Vásárlás!A705-Vásárlás!A704</f>
        <v>1.388888888888884E-3</v>
      </c>
      <c r="H704" s="2">
        <f t="shared" ca="1" si="20"/>
        <v>0</v>
      </c>
      <c r="I704" t="b">
        <f t="shared" ca="1" si="21"/>
        <v>0</v>
      </c>
      <c r="M704">
        <f>Palacsinták!A704</f>
        <v>0</v>
      </c>
      <c r="N704" t="str">
        <f t="array" ref="N704">IF(M704&lt;&gt;0,MAX(IF(Vásárlás!$C$2:$C$1000=M704,IF(ROW(Vásárlás!$C$2:$C$1000)&lt;=$K$3,IF(Vásárlás!$D$2:$D$1000&gt;0,ROW(Vásárlás!$C$2:$C$1000),0),0))),"")</f>
        <v/>
      </c>
    </row>
    <row r="705" spans="1:14" x14ac:dyDescent="0.25">
      <c r="A705">
        <f ca="1">RANDBETWEEN(1,60*MINUTE('Üzleti adatok'!$B$3))</f>
        <v>120</v>
      </c>
      <c r="B705">
        <f ca="1">Vásárlás!B705</f>
        <v>3</v>
      </c>
      <c r="C705" t="str">
        <f ca="1">Vásárlás!C705</f>
        <v>Túrós</v>
      </c>
      <c r="D705">
        <f t="array" aca="1" ref="D705" ca="1">INDEX(Palacsinták!$C$2:$C$1000,MATCH(Segéd!C705,Palacsinták!$A$2:$A$1000,0))-((SUM(IF($C$2:C705=C705,$B$2:B705,0))-B705))</f>
        <v>-780</v>
      </c>
      <c r="E705">
        <f ca="1">IF(Segéd!D705&gt;Vásárlás!B705,Vásárlás!B705,MAX(Segéd!D705,0))</f>
        <v>0</v>
      </c>
      <c r="F705" s="2">
        <f ca="1">+(Segéd!E705*'Üzleti adatok'!$B$5)</f>
        <v>0</v>
      </c>
      <c r="G705" s="2">
        <f ca="1">Vásárlás!A706-Vásárlás!A705</f>
        <v>2.476851851851869E-3</v>
      </c>
      <c r="H705" s="2">
        <f t="shared" ca="1" si="20"/>
        <v>0</v>
      </c>
      <c r="I705" t="b">
        <f t="shared" ca="1" si="21"/>
        <v>0</v>
      </c>
      <c r="M705">
        <f>Palacsinták!A705</f>
        <v>0</v>
      </c>
      <c r="N705" t="str">
        <f t="array" ref="N705">IF(M705&lt;&gt;0,MAX(IF(Vásárlás!$C$2:$C$1000=M705,IF(ROW(Vásárlás!$C$2:$C$1000)&lt;=$K$3,IF(Vásárlás!$D$2:$D$1000&gt;0,ROW(Vásárlás!$C$2:$C$1000),0),0))),"")</f>
        <v/>
      </c>
    </row>
    <row r="706" spans="1:14" x14ac:dyDescent="0.25">
      <c r="A706">
        <f ca="1">RANDBETWEEN(1,60*MINUTE('Üzleti adatok'!$B$3))</f>
        <v>214</v>
      </c>
      <c r="B706">
        <f ca="1">Vásárlás!B706</f>
        <v>2</v>
      </c>
      <c r="C706" t="str">
        <f ca="1">Vásárlás!C706</f>
        <v>Túrós</v>
      </c>
      <c r="D706">
        <f t="array" aca="1" ref="D706" ca="1">INDEX(Palacsinták!$C$2:$C$1000,MATCH(Segéd!C706,Palacsinták!$A$2:$A$1000,0))-((SUM(IF($C$2:C706=C706,$B$2:B706,0))-B706))</f>
        <v>-783</v>
      </c>
      <c r="E706">
        <f ca="1">IF(Segéd!D706&gt;Vásárlás!B706,Vásárlás!B706,MAX(Segéd!D706,0))</f>
        <v>0</v>
      </c>
      <c r="F706" s="2">
        <f ca="1">+(Segéd!E706*'Üzleti adatok'!$B$5)</f>
        <v>0</v>
      </c>
      <c r="G706" s="2">
        <f ca="1">Vásárlás!A707-Vásárlás!A706</f>
        <v>2.0949074074074758E-3</v>
      </c>
      <c r="H706" s="2">
        <f t="shared" ca="1" si="20"/>
        <v>0</v>
      </c>
      <c r="I706" t="b">
        <f t="shared" ca="1" si="21"/>
        <v>0</v>
      </c>
      <c r="M706">
        <f>Palacsinták!A706</f>
        <v>0</v>
      </c>
      <c r="N706" t="str">
        <f t="array" ref="N706">IF(M706&lt;&gt;0,MAX(IF(Vásárlás!$C$2:$C$1000=M706,IF(ROW(Vásárlás!$C$2:$C$1000)&lt;=$K$3,IF(Vásárlás!$D$2:$D$1000&gt;0,ROW(Vásárlás!$C$2:$C$1000),0),0))),"")</f>
        <v/>
      </c>
    </row>
    <row r="707" spans="1:14" x14ac:dyDescent="0.25">
      <c r="A707">
        <f ca="1">RANDBETWEEN(1,60*MINUTE('Üzleti adatok'!$B$3))</f>
        <v>181</v>
      </c>
      <c r="B707">
        <f ca="1">Vásárlás!B707</f>
        <v>5</v>
      </c>
      <c r="C707" t="str">
        <f ca="1">Vásárlás!C707</f>
        <v>Nutellás</v>
      </c>
      <c r="D707">
        <f t="array" aca="1" ref="D707" ca="1">INDEX(Palacsinták!$C$2:$C$1000,MATCH(Segéd!C707,Palacsinták!$A$2:$A$1000,0))-((SUM(IF($C$2:C707=C707,$B$2:B707,0))-B707))</f>
        <v>-613</v>
      </c>
      <c r="E707">
        <f ca="1">IF(Segéd!D707&gt;Vásárlás!B707,Vásárlás!B707,MAX(Segéd!D707,0))</f>
        <v>0</v>
      </c>
      <c r="F707" s="2">
        <f ca="1">+(Segéd!E707*'Üzleti adatok'!$B$5)</f>
        <v>0</v>
      </c>
      <c r="G707" s="2">
        <f ca="1">Vásárlás!A708-Vásárlás!A707</f>
        <v>1.4120370370369617E-3</v>
      </c>
      <c r="H707" s="2">
        <f t="shared" ref="H707:H770" ca="1" si="22">IF(F707&gt;G707,F707-G707,)</f>
        <v>0</v>
      </c>
      <c r="I707" t="b">
        <f t="shared" ref="I707:I770" ca="1" si="23">IF(COUNTIF($N$2:$N$1000,ROW(A707)),TRUE,FALSE)</f>
        <v>0</v>
      </c>
      <c r="M707">
        <f>Palacsinták!A707</f>
        <v>0</v>
      </c>
      <c r="N707" t="str">
        <f t="array" ref="N707">IF(M707&lt;&gt;0,MAX(IF(Vásárlás!$C$2:$C$1000=M707,IF(ROW(Vásárlás!$C$2:$C$1000)&lt;=$K$3,IF(Vásárlás!$D$2:$D$1000&gt;0,ROW(Vásárlás!$C$2:$C$1000),0),0))),"")</f>
        <v/>
      </c>
    </row>
    <row r="708" spans="1:14" x14ac:dyDescent="0.25">
      <c r="A708">
        <f ca="1">RANDBETWEEN(1,60*MINUTE('Üzleti adatok'!$B$3))</f>
        <v>122</v>
      </c>
      <c r="B708">
        <f ca="1">Vásárlás!B708</f>
        <v>5</v>
      </c>
      <c r="C708" t="str">
        <f ca="1">Vásárlás!C708</f>
        <v>Lekváros</v>
      </c>
      <c r="D708">
        <f t="array" aca="1" ref="D708" ca="1">INDEX(Palacsinták!$C$2:$C$1000,MATCH(Segéd!C708,Palacsinták!$A$2:$A$1000,0))-((SUM(IF($C$2:C708=C708,$B$2:B708,0))-B708))</f>
        <v>-538</v>
      </c>
      <c r="E708">
        <f ca="1">IF(Segéd!D708&gt;Vásárlás!B708,Vásárlás!B708,MAX(Segéd!D708,0))</f>
        <v>0</v>
      </c>
      <c r="F708" s="2">
        <f ca="1">+(Segéd!E708*'Üzleti adatok'!$B$5)</f>
        <v>0</v>
      </c>
      <c r="G708" s="2">
        <f ca="1">Vásárlás!A709-Vásárlás!A708</f>
        <v>3.3449074074074492E-3</v>
      </c>
      <c r="H708" s="2">
        <f t="shared" ca="1" si="22"/>
        <v>0</v>
      </c>
      <c r="I708" t="b">
        <f t="shared" ca="1" si="23"/>
        <v>0</v>
      </c>
      <c r="M708">
        <f>Palacsinták!A708</f>
        <v>0</v>
      </c>
      <c r="N708" t="str">
        <f t="array" ref="N708">IF(M708&lt;&gt;0,MAX(IF(Vásárlás!$C$2:$C$1000=M708,IF(ROW(Vásárlás!$C$2:$C$1000)&lt;=$K$3,IF(Vásárlás!$D$2:$D$1000&gt;0,ROW(Vásárlás!$C$2:$C$1000),0),0))),"")</f>
        <v/>
      </c>
    </row>
    <row r="709" spans="1:14" x14ac:dyDescent="0.25">
      <c r="A709">
        <f ca="1">RANDBETWEEN(1,60*MINUTE('Üzleti adatok'!$B$3))</f>
        <v>289</v>
      </c>
      <c r="B709">
        <f ca="1">Vásárlás!B709</f>
        <v>2</v>
      </c>
      <c r="C709" t="str">
        <f ca="1">Vásárlás!C709</f>
        <v>Nutellás</v>
      </c>
      <c r="D709">
        <f t="array" aca="1" ref="D709" ca="1">INDEX(Palacsinták!$C$2:$C$1000,MATCH(Segéd!C709,Palacsinták!$A$2:$A$1000,0))-((SUM(IF($C$2:C709=C709,$B$2:B709,0))-B709))</f>
        <v>-618</v>
      </c>
      <c r="E709">
        <f ca="1">IF(Segéd!D709&gt;Vásárlás!B709,Vásárlás!B709,MAX(Segéd!D709,0))</f>
        <v>0</v>
      </c>
      <c r="F709" s="2">
        <f ca="1">+(Segéd!E709*'Üzleti adatok'!$B$5)</f>
        <v>0</v>
      </c>
      <c r="G709" s="2">
        <f ca="1">Vásárlás!A710-Vásárlás!A709</f>
        <v>3.3217592592591494E-3</v>
      </c>
      <c r="H709" s="2">
        <f t="shared" ca="1" si="22"/>
        <v>0</v>
      </c>
      <c r="I709" t="b">
        <f t="shared" ca="1" si="23"/>
        <v>0</v>
      </c>
      <c r="M709">
        <f>Palacsinták!A709</f>
        <v>0</v>
      </c>
      <c r="N709" t="str">
        <f t="array" ref="N709">IF(M709&lt;&gt;0,MAX(IF(Vásárlás!$C$2:$C$1000=M709,IF(ROW(Vásárlás!$C$2:$C$1000)&lt;=$K$3,IF(Vásárlás!$D$2:$D$1000&gt;0,ROW(Vásárlás!$C$2:$C$1000),0),0))),"")</f>
        <v/>
      </c>
    </row>
    <row r="710" spans="1:14" x14ac:dyDescent="0.25">
      <c r="A710">
        <f ca="1">RANDBETWEEN(1,60*MINUTE('Üzleti adatok'!$B$3))</f>
        <v>287</v>
      </c>
      <c r="B710">
        <f ca="1">Vásárlás!B710</f>
        <v>1</v>
      </c>
      <c r="C710" t="str">
        <f ca="1">Vásárlás!C710</f>
        <v>Lekváros</v>
      </c>
      <c r="D710">
        <f t="array" aca="1" ref="D710" ca="1">INDEX(Palacsinták!$C$2:$C$1000,MATCH(Segéd!C710,Palacsinták!$A$2:$A$1000,0))-((SUM(IF($C$2:C710=C710,$B$2:B710,0))-B710))</f>
        <v>-543</v>
      </c>
      <c r="E710">
        <f ca="1">IF(Segéd!D710&gt;Vásárlás!B710,Vásárlás!B710,MAX(Segéd!D710,0))</f>
        <v>0</v>
      </c>
      <c r="F710" s="2">
        <f ca="1">+(Segéd!E710*'Üzleti adatok'!$B$5)</f>
        <v>0</v>
      </c>
      <c r="G710" s="2">
        <f ca="1">Vásárlás!A711-Vásárlás!A710</f>
        <v>2.2222222222221255E-3</v>
      </c>
      <c r="H710" s="2">
        <f t="shared" ca="1" si="22"/>
        <v>0</v>
      </c>
      <c r="I710" t="b">
        <f t="shared" ca="1" si="23"/>
        <v>0</v>
      </c>
      <c r="M710">
        <f>Palacsinták!A710</f>
        <v>0</v>
      </c>
      <c r="N710" t="str">
        <f t="array" ref="N710">IF(M710&lt;&gt;0,MAX(IF(Vásárlás!$C$2:$C$1000=M710,IF(ROW(Vásárlás!$C$2:$C$1000)&lt;=$K$3,IF(Vásárlás!$D$2:$D$1000&gt;0,ROW(Vásárlás!$C$2:$C$1000),0),0))),"")</f>
        <v/>
      </c>
    </row>
    <row r="711" spans="1:14" x14ac:dyDescent="0.25">
      <c r="A711">
        <f ca="1">RANDBETWEEN(1,60*MINUTE('Üzleti adatok'!$B$3))</f>
        <v>192</v>
      </c>
      <c r="B711">
        <f ca="1">Vásárlás!B711</f>
        <v>1</v>
      </c>
      <c r="C711" t="str">
        <f ca="1">Vásárlás!C711</f>
        <v>Túrós</v>
      </c>
      <c r="D711">
        <f t="array" aca="1" ref="D711" ca="1">INDEX(Palacsinták!$C$2:$C$1000,MATCH(Segéd!C711,Palacsinták!$A$2:$A$1000,0))-((SUM(IF($C$2:C711=C711,$B$2:B711,0))-B711))</f>
        <v>-785</v>
      </c>
      <c r="E711">
        <f ca="1">IF(Segéd!D711&gt;Vásárlás!B711,Vásárlás!B711,MAX(Segéd!D711,0))</f>
        <v>0</v>
      </c>
      <c r="F711" s="2">
        <f ca="1">+(Segéd!E711*'Üzleti adatok'!$B$5)</f>
        <v>0</v>
      </c>
      <c r="G711" s="2">
        <f ca="1">Vásárlás!A712-Vásárlás!A711</f>
        <v>2.870370370370301E-3</v>
      </c>
      <c r="H711" s="2">
        <f t="shared" ca="1" si="22"/>
        <v>0</v>
      </c>
      <c r="I711" t="b">
        <f t="shared" ca="1" si="23"/>
        <v>0</v>
      </c>
      <c r="M711">
        <f>Palacsinták!A711</f>
        <v>0</v>
      </c>
      <c r="N711" t="str">
        <f t="array" ref="N711">IF(M711&lt;&gt;0,MAX(IF(Vásárlás!$C$2:$C$1000=M711,IF(ROW(Vásárlás!$C$2:$C$1000)&lt;=$K$3,IF(Vásárlás!$D$2:$D$1000&gt;0,ROW(Vásárlás!$C$2:$C$1000),0),0))),"")</f>
        <v/>
      </c>
    </row>
    <row r="712" spans="1:14" x14ac:dyDescent="0.25">
      <c r="A712">
        <f ca="1">RANDBETWEEN(1,60*MINUTE('Üzleti adatok'!$B$3))</f>
        <v>248</v>
      </c>
      <c r="B712">
        <f ca="1">Vásárlás!B712</f>
        <v>1</v>
      </c>
      <c r="C712" t="str">
        <f ca="1">Vásárlás!C712</f>
        <v>Túrós</v>
      </c>
      <c r="D712">
        <f t="array" aca="1" ref="D712" ca="1">INDEX(Palacsinták!$C$2:$C$1000,MATCH(Segéd!C712,Palacsinták!$A$2:$A$1000,0))-((SUM(IF($C$2:C712=C712,$B$2:B712,0))-B712))</f>
        <v>-786</v>
      </c>
      <c r="E712">
        <f ca="1">IF(Segéd!D712&gt;Vásárlás!B712,Vásárlás!B712,MAX(Segéd!D712,0))</f>
        <v>0</v>
      </c>
      <c r="F712" s="2">
        <f ca="1">+(Segéd!E712*'Üzleti adatok'!$B$5)</f>
        <v>0</v>
      </c>
      <c r="G712" s="2">
        <f ca="1">Vásárlás!A713-Vásárlás!A712</f>
        <v>3.2407407407406552E-3</v>
      </c>
      <c r="H712" s="2">
        <f t="shared" ca="1" si="22"/>
        <v>0</v>
      </c>
      <c r="I712" t="b">
        <f t="shared" ca="1" si="23"/>
        <v>0</v>
      </c>
      <c r="M712">
        <f>Palacsinták!A712</f>
        <v>0</v>
      </c>
      <c r="N712" t="str">
        <f t="array" ref="N712">IF(M712&lt;&gt;0,MAX(IF(Vásárlás!$C$2:$C$1000=M712,IF(ROW(Vásárlás!$C$2:$C$1000)&lt;=$K$3,IF(Vásárlás!$D$2:$D$1000&gt;0,ROW(Vásárlás!$C$2:$C$1000),0),0))),"")</f>
        <v/>
      </c>
    </row>
    <row r="713" spans="1:14" x14ac:dyDescent="0.25">
      <c r="A713">
        <f ca="1">RANDBETWEEN(1,60*MINUTE('Üzleti adatok'!$B$3))</f>
        <v>280</v>
      </c>
      <c r="B713">
        <f ca="1">Vásárlás!B713</f>
        <v>5</v>
      </c>
      <c r="C713" t="str">
        <f ca="1">Vásárlás!C713</f>
        <v>Lekváros</v>
      </c>
      <c r="D713">
        <f t="array" aca="1" ref="D713" ca="1">INDEX(Palacsinták!$C$2:$C$1000,MATCH(Segéd!C713,Palacsinták!$A$2:$A$1000,0))-((SUM(IF($C$2:C713=C713,$B$2:B713,0))-B713))</f>
        <v>-544</v>
      </c>
      <c r="E713">
        <f ca="1">IF(Segéd!D713&gt;Vásárlás!B713,Vásárlás!B713,MAX(Segéd!D713,0))</f>
        <v>0</v>
      </c>
      <c r="F713" s="2">
        <f ca="1">+(Segéd!E713*'Üzleti adatok'!$B$5)</f>
        <v>0</v>
      </c>
      <c r="G713" s="2">
        <f ca="1">Vásárlás!A714-Vásárlás!A713</f>
        <v>3.1250000000000444E-3</v>
      </c>
      <c r="H713" s="2">
        <f t="shared" ca="1" si="22"/>
        <v>0</v>
      </c>
      <c r="I713" t="b">
        <f t="shared" ca="1" si="23"/>
        <v>0</v>
      </c>
      <c r="M713">
        <f>Palacsinták!A713</f>
        <v>0</v>
      </c>
      <c r="N713" t="str">
        <f t="array" ref="N713">IF(M713&lt;&gt;0,MAX(IF(Vásárlás!$C$2:$C$1000=M713,IF(ROW(Vásárlás!$C$2:$C$1000)&lt;=$K$3,IF(Vásárlás!$D$2:$D$1000&gt;0,ROW(Vásárlás!$C$2:$C$1000),0),0))),"")</f>
        <v/>
      </c>
    </row>
    <row r="714" spans="1:14" x14ac:dyDescent="0.25">
      <c r="A714">
        <f ca="1">RANDBETWEEN(1,60*MINUTE('Üzleti adatok'!$B$3))</f>
        <v>270</v>
      </c>
      <c r="B714">
        <f ca="1">Vásárlás!B714</f>
        <v>4</v>
      </c>
      <c r="C714" t="str">
        <f ca="1">Vásárlás!C714</f>
        <v>Lekváros</v>
      </c>
      <c r="D714">
        <f t="array" aca="1" ref="D714" ca="1">INDEX(Palacsinták!$C$2:$C$1000,MATCH(Segéd!C714,Palacsinták!$A$2:$A$1000,0))-((SUM(IF($C$2:C714=C714,$B$2:B714,0))-B714))</f>
        <v>-549</v>
      </c>
      <c r="E714">
        <f ca="1">IF(Segéd!D714&gt;Vásárlás!B714,Vásárlás!B714,MAX(Segéd!D714,0))</f>
        <v>0</v>
      </c>
      <c r="F714" s="2">
        <f ca="1">+(Segéd!E714*'Üzleti adatok'!$B$5)</f>
        <v>0</v>
      </c>
      <c r="G714" s="2">
        <f ca="1">Vásárlás!A715-Vásárlás!A714</f>
        <v>2.2916666666665808E-3</v>
      </c>
      <c r="H714" s="2">
        <f t="shared" ca="1" si="22"/>
        <v>0</v>
      </c>
      <c r="I714" t="b">
        <f t="shared" ca="1" si="23"/>
        <v>0</v>
      </c>
      <c r="M714">
        <f>Palacsinták!A714</f>
        <v>0</v>
      </c>
      <c r="N714" t="str">
        <f t="array" ref="N714">IF(M714&lt;&gt;0,MAX(IF(Vásárlás!$C$2:$C$1000=M714,IF(ROW(Vásárlás!$C$2:$C$1000)&lt;=$K$3,IF(Vásárlás!$D$2:$D$1000&gt;0,ROW(Vásárlás!$C$2:$C$1000),0),0))),"")</f>
        <v/>
      </c>
    </row>
    <row r="715" spans="1:14" x14ac:dyDescent="0.25">
      <c r="A715">
        <f ca="1">RANDBETWEEN(1,60*MINUTE('Üzleti adatok'!$B$3))</f>
        <v>198</v>
      </c>
      <c r="B715">
        <f ca="1">Vásárlás!B715</f>
        <v>2</v>
      </c>
      <c r="C715" t="str">
        <f ca="1">Vásárlás!C715</f>
        <v>Lekváros</v>
      </c>
      <c r="D715">
        <f t="array" aca="1" ref="D715" ca="1">INDEX(Palacsinták!$C$2:$C$1000,MATCH(Segéd!C715,Palacsinták!$A$2:$A$1000,0))-((SUM(IF($C$2:C715=C715,$B$2:B715,0))-B715))</f>
        <v>-553</v>
      </c>
      <c r="E715">
        <f ca="1">IF(Segéd!D715&gt;Vásárlás!B715,Vásárlás!B715,MAX(Segéd!D715,0))</f>
        <v>0</v>
      </c>
      <c r="F715" s="2">
        <f ca="1">+(Segéd!E715*'Üzleti adatok'!$B$5)</f>
        <v>0</v>
      </c>
      <c r="G715" s="2">
        <f ca="1">Vásárlás!A716-Vásárlás!A715</f>
        <v>3.4259259259259434E-3</v>
      </c>
      <c r="H715" s="2">
        <f t="shared" ca="1" si="22"/>
        <v>0</v>
      </c>
      <c r="I715" t="b">
        <f t="shared" ca="1" si="23"/>
        <v>0</v>
      </c>
      <c r="M715">
        <f>Palacsinták!A715</f>
        <v>0</v>
      </c>
      <c r="N715" t="str">
        <f t="array" ref="N715">IF(M715&lt;&gt;0,MAX(IF(Vásárlás!$C$2:$C$1000=M715,IF(ROW(Vásárlás!$C$2:$C$1000)&lt;=$K$3,IF(Vásárlás!$D$2:$D$1000&gt;0,ROW(Vásárlás!$C$2:$C$1000),0),0))),"")</f>
        <v/>
      </c>
    </row>
    <row r="716" spans="1:14" x14ac:dyDescent="0.25">
      <c r="A716">
        <f ca="1">RANDBETWEEN(1,60*MINUTE('Üzleti adatok'!$B$3))</f>
        <v>296</v>
      </c>
      <c r="B716">
        <f ca="1">Vásárlás!B716</f>
        <v>4</v>
      </c>
      <c r="C716" t="str">
        <f ca="1">Vásárlás!C716</f>
        <v>Túrós</v>
      </c>
      <c r="D716">
        <f t="array" aca="1" ref="D716" ca="1">INDEX(Palacsinták!$C$2:$C$1000,MATCH(Segéd!C716,Palacsinták!$A$2:$A$1000,0))-((SUM(IF($C$2:C716=C716,$B$2:B716,0))-B716))</f>
        <v>-787</v>
      </c>
      <c r="E716">
        <f ca="1">IF(Segéd!D716&gt;Vásárlás!B716,Vásárlás!B716,MAX(Segéd!D716,0))</f>
        <v>0</v>
      </c>
      <c r="F716" s="2">
        <f ca="1">+(Segéd!E716*'Üzleti adatok'!$B$5)</f>
        <v>0</v>
      </c>
      <c r="G716" s="2">
        <f ca="1">Vásárlás!A717-Vásárlás!A716</f>
        <v>2.0601851851851372E-3</v>
      </c>
      <c r="H716" s="2">
        <f t="shared" ca="1" si="22"/>
        <v>0</v>
      </c>
      <c r="I716" t="b">
        <f t="shared" ca="1" si="23"/>
        <v>0</v>
      </c>
      <c r="M716">
        <f>Palacsinták!A716</f>
        <v>0</v>
      </c>
      <c r="N716" t="str">
        <f t="array" ref="N716">IF(M716&lt;&gt;0,MAX(IF(Vásárlás!$C$2:$C$1000=M716,IF(ROW(Vásárlás!$C$2:$C$1000)&lt;=$K$3,IF(Vásárlás!$D$2:$D$1000&gt;0,ROW(Vásárlás!$C$2:$C$1000),0),0))),"")</f>
        <v/>
      </c>
    </row>
    <row r="717" spans="1:14" x14ac:dyDescent="0.25">
      <c r="A717">
        <f ca="1">RANDBETWEEN(1,60*MINUTE('Üzleti adatok'!$B$3))</f>
        <v>178</v>
      </c>
      <c r="B717">
        <f ca="1">Vásárlás!B717</f>
        <v>1</v>
      </c>
      <c r="C717" t="str">
        <f ca="1">Vásárlás!C717</f>
        <v>Lekváros</v>
      </c>
      <c r="D717">
        <f t="array" aca="1" ref="D717" ca="1">INDEX(Palacsinták!$C$2:$C$1000,MATCH(Segéd!C717,Palacsinták!$A$2:$A$1000,0))-((SUM(IF($C$2:C717=C717,$B$2:B717,0))-B717))</f>
        <v>-555</v>
      </c>
      <c r="E717">
        <f ca="1">IF(Segéd!D717&gt;Vásárlás!B717,Vásárlás!B717,MAX(Segéd!D717,0))</f>
        <v>0</v>
      </c>
      <c r="F717" s="2">
        <f ca="1">+(Segéd!E717*'Üzleti adatok'!$B$5)</f>
        <v>0</v>
      </c>
      <c r="G717" s="2">
        <f ca="1">Vásárlás!A718-Vásárlás!A717</f>
        <v>2.4884259259259078E-3</v>
      </c>
      <c r="H717" s="2">
        <f t="shared" ca="1" si="22"/>
        <v>0</v>
      </c>
      <c r="I717" t="b">
        <f t="shared" ca="1" si="23"/>
        <v>0</v>
      </c>
      <c r="M717">
        <f>Palacsinták!A717</f>
        <v>0</v>
      </c>
      <c r="N717" t="str">
        <f t="array" ref="N717">IF(M717&lt;&gt;0,MAX(IF(Vásárlás!$C$2:$C$1000=M717,IF(ROW(Vásárlás!$C$2:$C$1000)&lt;=$K$3,IF(Vásárlás!$D$2:$D$1000&gt;0,ROW(Vásárlás!$C$2:$C$1000),0),0))),"")</f>
        <v/>
      </c>
    </row>
    <row r="718" spans="1:14" x14ac:dyDescent="0.25">
      <c r="A718">
        <f ca="1">RANDBETWEEN(1,60*MINUTE('Üzleti adatok'!$B$3))</f>
        <v>215</v>
      </c>
      <c r="B718">
        <f ca="1">Vásárlás!B718</f>
        <v>1</v>
      </c>
      <c r="C718" t="str">
        <f ca="1">Vásárlás!C718</f>
        <v>Nutellás</v>
      </c>
      <c r="D718">
        <f t="array" aca="1" ref="D718" ca="1">INDEX(Palacsinták!$C$2:$C$1000,MATCH(Segéd!C718,Palacsinták!$A$2:$A$1000,0))-((SUM(IF($C$2:C718=C718,$B$2:B718,0))-B718))</f>
        <v>-620</v>
      </c>
      <c r="E718">
        <f ca="1">IF(Segéd!D718&gt;Vásárlás!B718,Vásárlás!B718,MAX(Segéd!D718,0))</f>
        <v>0</v>
      </c>
      <c r="F718" s="2">
        <f ca="1">+(Segéd!E718*'Üzleti adatok'!$B$5)</f>
        <v>0</v>
      </c>
      <c r="G718" s="2">
        <f ca="1">Vásárlás!A719-Vásárlás!A718</f>
        <v>2.2222222222221255E-3</v>
      </c>
      <c r="H718" s="2">
        <f t="shared" ca="1" si="22"/>
        <v>0</v>
      </c>
      <c r="I718" t="b">
        <f t="shared" ca="1" si="23"/>
        <v>0</v>
      </c>
      <c r="M718">
        <f>Palacsinták!A718</f>
        <v>0</v>
      </c>
      <c r="N718" t="str">
        <f t="array" ref="N718">IF(M718&lt;&gt;0,MAX(IF(Vásárlás!$C$2:$C$1000=M718,IF(ROW(Vásárlás!$C$2:$C$1000)&lt;=$K$3,IF(Vásárlás!$D$2:$D$1000&gt;0,ROW(Vásárlás!$C$2:$C$1000),0),0))),"")</f>
        <v/>
      </c>
    </row>
    <row r="719" spans="1:14" x14ac:dyDescent="0.25">
      <c r="A719">
        <f ca="1">RANDBETWEEN(1,60*MINUTE('Üzleti adatok'!$B$3))</f>
        <v>192</v>
      </c>
      <c r="B719">
        <f ca="1">Vásárlás!B719</f>
        <v>5</v>
      </c>
      <c r="C719" t="str">
        <f ca="1">Vásárlás!C719</f>
        <v>Túrós</v>
      </c>
      <c r="D719">
        <f t="array" aca="1" ref="D719" ca="1">INDEX(Palacsinták!$C$2:$C$1000,MATCH(Segéd!C719,Palacsinták!$A$2:$A$1000,0))-((SUM(IF($C$2:C719=C719,$B$2:B719,0))-B719))</f>
        <v>-791</v>
      </c>
      <c r="E719">
        <f ca="1">IF(Segéd!D719&gt;Vásárlás!B719,Vásárlás!B719,MAX(Segéd!D719,0))</f>
        <v>0</v>
      </c>
      <c r="F719" s="2">
        <f ca="1">+(Segéd!E719*'Üzleti adatok'!$B$5)</f>
        <v>0</v>
      </c>
      <c r="G719" s="2">
        <f ca="1">Vásárlás!A720-Vásárlás!A719</f>
        <v>5.7870370370416424E-5</v>
      </c>
      <c r="H719" s="2">
        <f t="shared" ca="1" si="22"/>
        <v>0</v>
      </c>
      <c r="I719" t="b">
        <f t="shared" ca="1" si="23"/>
        <v>0</v>
      </c>
      <c r="M719">
        <f>Palacsinták!A719</f>
        <v>0</v>
      </c>
      <c r="N719" t="str">
        <f t="array" ref="N719">IF(M719&lt;&gt;0,MAX(IF(Vásárlás!$C$2:$C$1000=M719,IF(ROW(Vásárlás!$C$2:$C$1000)&lt;=$K$3,IF(Vásárlás!$D$2:$D$1000&gt;0,ROW(Vásárlás!$C$2:$C$1000),0),0))),"")</f>
        <v/>
      </c>
    </row>
    <row r="720" spans="1:14" x14ac:dyDescent="0.25">
      <c r="A720">
        <f ca="1">RANDBETWEEN(1,60*MINUTE('Üzleti adatok'!$B$3))</f>
        <v>5</v>
      </c>
      <c r="B720">
        <f ca="1">Vásárlás!B720</f>
        <v>4</v>
      </c>
      <c r="C720" t="str">
        <f ca="1">Vásárlás!C720</f>
        <v>Nutellás</v>
      </c>
      <c r="D720">
        <f t="array" aca="1" ref="D720" ca="1">INDEX(Palacsinták!$C$2:$C$1000,MATCH(Segéd!C720,Palacsinták!$A$2:$A$1000,0))-((SUM(IF($C$2:C720=C720,$B$2:B720,0))-B720))</f>
        <v>-621</v>
      </c>
      <c r="E720">
        <f ca="1">IF(Segéd!D720&gt;Vásárlás!B720,Vásárlás!B720,MAX(Segéd!D720,0))</f>
        <v>0</v>
      </c>
      <c r="F720" s="2">
        <f ca="1">+(Segéd!E720*'Üzleti adatok'!$B$5)</f>
        <v>0</v>
      </c>
      <c r="G720" s="2">
        <f ca="1">Vásárlás!A721-Vásárlás!A720</f>
        <v>1.7361111111111605E-3</v>
      </c>
      <c r="H720" s="2">
        <f t="shared" ca="1" si="22"/>
        <v>0</v>
      </c>
      <c r="I720" t="b">
        <f t="shared" ca="1" si="23"/>
        <v>0</v>
      </c>
      <c r="M720">
        <f>Palacsinták!A720</f>
        <v>0</v>
      </c>
      <c r="N720" t="str">
        <f t="array" ref="N720">IF(M720&lt;&gt;0,MAX(IF(Vásárlás!$C$2:$C$1000=M720,IF(ROW(Vásárlás!$C$2:$C$1000)&lt;=$K$3,IF(Vásárlás!$D$2:$D$1000&gt;0,ROW(Vásárlás!$C$2:$C$1000),0),0))),"")</f>
        <v/>
      </c>
    </row>
    <row r="721" spans="1:14" x14ac:dyDescent="0.25">
      <c r="A721">
        <f ca="1">RANDBETWEEN(1,60*MINUTE('Üzleti adatok'!$B$3))</f>
        <v>150</v>
      </c>
      <c r="B721">
        <f ca="1">Vásárlás!B721</f>
        <v>4</v>
      </c>
      <c r="C721" t="str">
        <f ca="1">Vásárlás!C721</f>
        <v>Nutellás</v>
      </c>
      <c r="D721">
        <f t="array" aca="1" ref="D721" ca="1">INDEX(Palacsinták!$C$2:$C$1000,MATCH(Segéd!C721,Palacsinták!$A$2:$A$1000,0))-((SUM(IF($C$2:C721=C721,$B$2:B721,0))-B721))</f>
        <v>-625</v>
      </c>
      <c r="E721">
        <f ca="1">IF(Segéd!D721&gt;Vásárlás!B721,Vásárlás!B721,MAX(Segéd!D721,0))</f>
        <v>0</v>
      </c>
      <c r="F721" s="2">
        <f ca="1">+(Segéd!E721*'Üzleti adatok'!$B$5)</f>
        <v>0</v>
      </c>
      <c r="G721" s="2">
        <f ca="1">Vásárlás!A722-Vásárlás!A721</f>
        <v>2.7430555555556513E-3</v>
      </c>
      <c r="H721" s="2">
        <f t="shared" ca="1" si="22"/>
        <v>0</v>
      </c>
      <c r="I721" t="b">
        <f t="shared" ca="1" si="23"/>
        <v>0</v>
      </c>
      <c r="M721">
        <f>Palacsinták!A721</f>
        <v>0</v>
      </c>
      <c r="N721" t="str">
        <f t="array" ref="N721">IF(M721&lt;&gt;0,MAX(IF(Vásárlás!$C$2:$C$1000=M721,IF(ROW(Vásárlás!$C$2:$C$1000)&lt;=$K$3,IF(Vásárlás!$D$2:$D$1000&gt;0,ROW(Vásárlás!$C$2:$C$1000),0),0))),"")</f>
        <v/>
      </c>
    </row>
    <row r="722" spans="1:14" x14ac:dyDescent="0.25">
      <c r="A722">
        <f ca="1">RANDBETWEEN(1,60*MINUTE('Üzleti adatok'!$B$3))</f>
        <v>237</v>
      </c>
      <c r="B722">
        <f ca="1">Vásárlás!B722</f>
        <v>4</v>
      </c>
      <c r="C722" t="str">
        <f ca="1">Vásárlás!C722</f>
        <v>Nutellás</v>
      </c>
      <c r="D722">
        <f t="array" aca="1" ref="D722" ca="1">INDEX(Palacsinták!$C$2:$C$1000,MATCH(Segéd!C722,Palacsinták!$A$2:$A$1000,0))-((SUM(IF($C$2:C722=C722,$B$2:B722,0))-B722))</f>
        <v>-629</v>
      </c>
      <c r="E722">
        <f ca="1">IF(Segéd!D722&gt;Vásárlás!B722,Vásárlás!B722,MAX(Segéd!D722,0))</f>
        <v>0</v>
      </c>
      <c r="F722" s="2">
        <f ca="1">+(Segéd!E722*'Üzleti adatok'!$B$5)</f>
        <v>0</v>
      </c>
      <c r="G722" s="2">
        <f ca="1">Vásárlás!A723-Vásárlás!A722</f>
        <v>1.087962962962985E-3</v>
      </c>
      <c r="H722" s="2">
        <f t="shared" ca="1" si="22"/>
        <v>0</v>
      </c>
      <c r="I722" t="b">
        <f t="shared" ca="1" si="23"/>
        <v>0</v>
      </c>
      <c r="M722">
        <f>Palacsinták!A722</f>
        <v>0</v>
      </c>
      <c r="N722" t="str">
        <f t="array" ref="N722">IF(M722&lt;&gt;0,MAX(IF(Vásárlás!$C$2:$C$1000=M722,IF(ROW(Vásárlás!$C$2:$C$1000)&lt;=$K$3,IF(Vásárlás!$D$2:$D$1000&gt;0,ROW(Vásárlás!$C$2:$C$1000),0),0))),"")</f>
        <v/>
      </c>
    </row>
    <row r="723" spans="1:14" x14ac:dyDescent="0.25">
      <c r="A723">
        <f ca="1">RANDBETWEEN(1,60*MINUTE('Üzleti adatok'!$B$3))</f>
        <v>94</v>
      </c>
      <c r="B723">
        <f ca="1">Vásárlás!B723</f>
        <v>3</v>
      </c>
      <c r="C723" t="str">
        <f ca="1">Vásárlás!C723</f>
        <v>Túrós</v>
      </c>
      <c r="D723">
        <f t="array" aca="1" ref="D723" ca="1">INDEX(Palacsinták!$C$2:$C$1000,MATCH(Segéd!C723,Palacsinták!$A$2:$A$1000,0))-((SUM(IF($C$2:C723=C723,$B$2:B723,0))-B723))</f>
        <v>-796</v>
      </c>
      <c r="E723">
        <f ca="1">IF(Segéd!D723&gt;Vásárlás!B723,Vásárlás!B723,MAX(Segéd!D723,0))</f>
        <v>0</v>
      </c>
      <c r="F723" s="2">
        <f ca="1">+(Segéd!E723*'Üzleti adatok'!$B$5)</f>
        <v>0</v>
      </c>
      <c r="G723" s="2">
        <f ca="1">Vásárlás!A724-Vásárlás!A723</f>
        <v>2.7546296296296902E-3</v>
      </c>
      <c r="H723" s="2">
        <f t="shared" ca="1" si="22"/>
        <v>0</v>
      </c>
      <c r="I723" t="b">
        <f t="shared" ca="1" si="23"/>
        <v>0</v>
      </c>
      <c r="M723">
        <f>Palacsinták!A723</f>
        <v>0</v>
      </c>
      <c r="N723" t="str">
        <f t="array" ref="N723">IF(M723&lt;&gt;0,MAX(IF(Vásárlás!$C$2:$C$1000=M723,IF(ROW(Vásárlás!$C$2:$C$1000)&lt;=$K$3,IF(Vásárlás!$D$2:$D$1000&gt;0,ROW(Vásárlás!$C$2:$C$1000),0),0))),"")</f>
        <v/>
      </c>
    </row>
    <row r="724" spans="1:14" x14ac:dyDescent="0.25">
      <c r="A724">
        <f ca="1">RANDBETWEEN(1,60*MINUTE('Üzleti adatok'!$B$3))</f>
        <v>238</v>
      </c>
      <c r="B724">
        <f ca="1">Vásárlás!B724</f>
        <v>3</v>
      </c>
      <c r="C724" t="str">
        <f ca="1">Vásárlás!C724</f>
        <v>Lekváros</v>
      </c>
      <c r="D724">
        <f t="array" aca="1" ref="D724" ca="1">INDEX(Palacsinták!$C$2:$C$1000,MATCH(Segéd!C724,Palacsinták!$A$2:$A$1000,0))-((SUM(IF($C$2:C724=C724,$B$2:B724,0))-B724))</f>
        <v>-556</v>
      </c>
      <c r="E724">
        <f ca="1">IF(Segéd!D724&gt;Vásárlás!B724,Vásárlás!B724,MAX(Segéd!D724,0))</f>
        <v>0</v>
      </c>
      <c r="F724" s="2">
        <f ca="1">+(Segéd!E724*'Üzleti adatok'!$B$5)</f>
        <v>0</v>
      </c>
      <c r="G724" s="2">
        <f ca="1">Vásárlás!A725-Vásárlás!A724</f>
        <v>2.4189814814814525E-3</v>
      </c>
      <c r="H724" s="2">
        <f t="shared" ca="1" si="22"/>
        <v>0</v>
      </c>
      <c r="I724" t="b">
        <f t="shared" ca="1" si="23"/>
        <v>0</v>
      </c>
      <c r="M724">
        <f>Palacsinták!A724</f>
        <v>0</v>
      </c>
      <c r="N724" t="str">
        <f t="array" ref="N724">IF(M724&lt;&gt;0,MAX(IF(Vásárlás!$C$2:$C$1000=M724,IF(ROW(Vásárlás!$C$2:$C$1000)&lt;=$K$3,IF(Vásárlás!$D$2:$D$1000&gt;0,ROW(Vásárlás!$C$2:$C$1000),0),0))),"")</f>
        <v/>
      </c>
    </row>
    <row r="725" spans="1:14" x14ac:dyDescent="0.25">
      <c r="A725">
        <f ca="1">RANDBETWEEN(1,60*MINUTE('Üzleti adatok'!$B$3))</f>
        <v>209</v>
      </c>
      <c r="B725">
        <f ca="1">Vásárlás!B725</f>
        <v>1</v>
      </c>
      <c r="C725" t="str">
        <f ca="1">Vásárlás!C725</f>
        <v>Nutellás</v>
      </c>
      <c r="D725">
        <f t="array" aca="1" ref="D725" ca="1">INDEX(Palacsinták!$C$2:$C$1000,MATCH(Segéd!C725,Palacsinták!$A$2:$A$1000,0))-((SUM(IF($C$2:C725=C725,$B$2:B725,0))-B725))</f>
        <v>-633</v>
      </c>
      <c r="E725">
        <f ca="1">IF(Segéd!D725&gt;Vásárlás!B725,Vásárlás!B725,MAX(Segéd!D725,0))</f>
        <v>0</v>
      </c>
      <c r="F725" s="2">
        <f ca="1">+(Segéd!E725*'Üzleti adatok'!$B$5)</f>
        <v>0</v>
      </c>
      <c r="G725" s="2">
        <f ca="1">Vásárlás!A726-Vásárlás!A725</f>
        <v>1.6087962962962887E-3</v>
      </c>
      <c r="H725" s="2">
        <f t="shared" ca="1" si="22"/>
        <v>0</v>
      </c>
      <c r="I725" t="b">
        <f t="shared" ca="1" si="23"/>
        <v>0</v>
      </c>
      <c r="M725">
        <f>Palacsinták!A725</f>
        <v>0</v>
      </c>
      <c r="N725" t="str">
        <f t="array" ref="N725">IF(M725&lt;&gt;0,MAX(IF(Vásárlás!$C$2:$C$1000=M725,IF(ROW(Vásárlás!$C$2:$C$1000)&lt;=$K$3,IF(Vásárlás!$D$2:$D$1000&gt;0,ROW(Vásárlás!$C$2:$C$1000),0),0))),"")</f>
        <v/>
      </c>
    </row>
    <row r="726" spans="1:14" x14ac:dyDescent="0.25">
      <c r="A726">
        <f ca="1">RANDBETWEEN(1,60*MINUTE('Üzleti adatok'!$B$3))</f>
        <v>139</v>
      </c>
      <c r="B726">
        <f ca="1">Vásárlás!B726</f>
        <v>3</v>
      </c>
      <c r="C726" t="str">
        <f ca="1">Vásárlás!C726</f>
        <v>Nutellás</v>
      </c>
      <c r="D726">
        <f t="array" aca="1" ref="D726" ca="1">INDEX(Palacsinták!$C$2:$C$1000,MATCH(Segéd!C726,Palacsinták!$A$2:$A$1000,0))-((SUM(IF($C$2:C726=C726,$B$2:B726,0))-B726))</f>
        <v>-634</v>
      </c>
      <c r="E726">
        <f ca="1">IF(Segéd!D726&gt;Vásárlás!B726,Vásárlás!B726,MAX(Segéd!D726,0))</f>
        <v>0</v>
      </c>
      <c r="F726" s="2">
        <f ca="1">+(Segéd!E726*'Üzleti adatok'!$B$5)</f>
        <v>0</v>
      </c>
      <c r="G726" s="2">
        <f ca="1">Vásárlás!A727-Vásárlás!A726</f>
        <v>3.4374999999999822E-3</v>
      </c>
      <c r="H726" s="2">
        <f t="shared" ca="1" si="22"/>
        <v>0</v>
      </c>
      <c r="I726" t="b">
        <f t="shared" ca="1" si="23"/>
        <v>0</v>
      </c>
      <c r="M726">
        <f>Palacsinták!A726</f>
        <v>0</v>
      </c>
      <c r="N726" t="str">
        <f t="array" ref="N726">IF(M726&lt;&gt;0,MAX(IF(Vásárlás!$C$2:$C$1000=M726,IF(ROW(Vásárlás!$C$2:$C$1000)&lt;=$K$3,IF(Vásárlás!$D$2:$D$1000&gt;0,ROW(Vásárlás!$C$2:$C$1000),0),0))),"")</f>
        <v/>
      </c>
    </row>
    <row r="727" spans="1:14" x14ac:dyDescent="0.25">
      <c r="A727">
        <f ca="1">RANDBETWEEN(1,60*MINUTE('Üzleti adatok'!$B$3))</f>
        <v>297</v>
      </c>
      <c r="B727">
        <f ca="1">Vásárlás!B727</f>
        <v>2</v>
      </c>
      <c r="C727" t="str">
        <f ca="1">Vásárlás!C727</f>
        <v>Lekváros</v>
      </c>
      <c r="D727">
        <f t="array" aca="1" ref="D727" ca="1">INDEX(Palacsinták!$C$2:$C$1000,MATCH(Segéd!C727,Palacsinták!$A$2:$A$1000,0))-((SUM(IF($C$2:C727=C727,$B$2:B727,0))-B727))</f>
        <v>-559</v>
      </c>
      <c r="E727">
        <f ca="1">IF(Segéd!D727&gt;Vásárlás!B727,Vásárlás!B727,MAX(Segéd!D727,0))</f>
        <v>0</v>
      </c>
      <c r="F727" s="2">
        <f ca="1">+(Segéd!E727*'Üzleti adatok'!$B$5)</f>
        <v>0</v>
      </c>
      <c r="G727" s="2">
        <f ca="1">Vásárlás!A728-Vásárlás!A727</f>
        <v>2.9976851851851727E-3</v>
      </c>
      <c r="H727" s="2">
        <f t="shared" ca="1" si="22"/>
        <v>0</v>
      </c>
      <c r="I727" t="b">
        <f t="shared" ca="1" si="23"/>
        <v>0</v>
      </c>
      <c r="M727">
        <f>Palacsinták!A727</f>
        <v>0</v>
      </c>
      <c r="N727" t="str">
        <f t="array" ref="N727">IF(M727&lt;&gt;0,MAX(IF(Vásárlás!$C$2:$C$1000=M727,IF(ROW(Vásárlás!$C$2:$C$1000)&lt;=$K$3,IF(Vásárlás!$D$2:$D$1000&gt;0,ROW(Vásárlás!$C$2:$C$1000),0),0))),"")</f>
        <v/>
      </c>
    </row>
    <row r="728" spans="1:14" x14ac:dyDescent="0.25">
      <c r="A728">
        <f ca="1">RANDBETWEEN(1,60*MINUTE('Üzleti adatok'!$B$3))</f>
        <v>259</v>
      </c>
      <c r="B728">
        <f ca="1">Vásárlás!B728</f>
        <v>4</v>
      </c>
      <c r="C728" t="str">
        <f ca="1">Vásárlás!C728</f>
        <v>Nutellás</v>
      </c>
      <c r="D728">
        <f t="array" aca="1" ref="D728" ca="1">INDEX(Palacsinták!$C$2:$C$1000,MATCH(Segéd!C728,Palacsinták!$A$2:$A$1000,0))-((SUM(IF($C$2:C728=C728,$B$2:B728,0))-B728))</f>
        <v>-637</v>
      </c>
      <c r="E728">
        <f ca="1">IF(Segéd!D728&gt;Vásárlás!B728,Vásárlás!B728,MAX(Segéd!D728,0))</f>
        <v>0</v>
      </c>
      <c r="F728" s="2">
        <f ca="1">+(Segéd!E728*'Üzleti adatok'!$B$5)</f>
        <v>0</v>
      </c>
      <c r="G728" s="2">
        <f ca="1">Vásárlás!A729-Vásárlás!A728</f>
        <v>1.9328703703702654E-3</v>
      </c>
      <c r="H728" s="2">
        <f t="shared" ca="1" si="22"/>
        <v>0</v>
      </c>
      <c r="I728" t="b">
        <f t="shared" ca="1" si="23"/>
        <v>0</v>
      </c>
      <c r="M728">
        <f>Palacsinták!A728</f>
        <v>0</v>
      </c>
      <c r="N728" t="str">
        <f t="array" ref="N728">IF(M728&lt;&gt;0,MAX(IF(Vásárlás!$C$2:$C$1000=M728,IF(ROW(Vásárlás!$C$2:$C$1000)&lt;=$K$3,IF(Vásárlás!$D$2:$D$1000&gt;0,ROW(Vásárlás!$C$2:$C$1000),0),0))),"")</f>
        <v/>
      </c>
    </row>
    <row r="729" spans="1:14" x14ac:dyDescent="0.25">
      <c r="A729">
        <f ca="1">RANDBETWEEN(1,60*MINUTE('Üzleti adatok'!$B$3))</f>
        <v>167</v>
      </c>
      <c r="B729">
        <f ca="1">Vásárlás!B729</f>
        <v>3</v>
      </c>
      <c r="C729" t="str">
        <f ca="1">Vásárlás!C729</f>
        <v>Túrós</v>
      </c>
      <c r="D729">
        <f t="array" aca="1" ref="D729" ca="1">INDEX(Palacsinták!$C$2:$C$1000,MATCH(Segéd!C729,Palacsinták!$A$2:$A$1000,0))-((SUM(IF($C$2:C729=C729,$B$2:B729,0))-B729))</f>
        <v>-799</v>
      </c>
      <c r="E729">
        <f ca="1">IF(Segéd!D729&gt;Vásárlás!B729,Vásárlás!B729,MAX(Segéd!D729,0))</f>
        <v>0</v>
      </c>
      <c r="F729" s="2">
        <f ca="1">+(Segéd!E729*'Üzleti adatok'!$B$5)</f>
        <v>0</v>
      </c>
      <c r="G729" s="2">
        <f ca="1">Vásárlás!A730-Vásárlás!A729</f>
        <v>1.7592592592592382E-3</v>
      </c>
      <c r="H729" s="2">
        <f t="shared" ca="1" si="22"/>
        <v>0</v>
      </c>
      <c r="I729" t="b">
        <f t="shared" ca="1" si="23"/>
        <v>0</v>
      </c>
      <c r="M729">
        <f>Palacsinták!A729</f>
        <v>0</v>
      </c>
      <c r="N729" t="str">
        <f t="array" ref="N729">IF(M729&lt;&gt;0,MAX(IF(Vásárlás!$C$2:$C$1000=M729,IF(ROW(Vásárlás!$C$2:$C$1000)&lt;=$K$3,IF(Vásárlás!$D$2:$D$1000&gt;0,ROW(Vásárlás!$C$2:$C$1000),0),0))),"")</f>
        <v/>
      </c>
    </row>
    <row r="730" spans="1:14" x14ac:dyDescent="0.25">
      <c r="A730">
        <f ca="1">RANDBETWEEN(1,60*MINUTE('Üzleti adatok'!$B$3))</f>
        <v>152</v>
      </c>
      <c r="B730">
        <f ca="1">Vásárlás!B730</f>
        <v>5</v>
      </c>
      <c r="C730" t="str">
        <f ca="1">Vásárlás!C730</f>
        <v>Lekváros</v>
      </c>
      <c r="D730">
        <f t="array" aca="1" ref="D730" ca="1">INDEX(Palacsinták!$C$2:$C$1000,MATCH(Segéd!C730,Palacsinták!$A$2:$A$1000,0))-((SUM(IF($C$2:C730=C730,$B$2:B730,0))-B730))</f>
        <v>-561</v>
      </c>
      <c r="E730">
        <f ca="1">IF(Segéd!D730&gt;Vásárlás!B730,Vásárlás!B730,MAX(Segéd!D730,0))</f>
        <v>0</v>
      </c>
      <c r="F730" s="2">
        <f ca="1">+(Segéd!E730*'Üzleti adatok'!$B$5)</f>
        <v>0</v>
      </c>
      <c r="G730" s="2">
        <f ca="1">Vásárlás!A731-Vásárlás!A730</f>
        <v>1.9675925925932702E-4</v>
      </c>
      <c r="H730" s="2">
        <f t="shared" ca="1" si="22"/>
        <v>0</v>
      </c>
      <c r="I730" t="b">
        <f t="shared" ca="1" si="23"/>
        <v>0</v>
      </c>
      <c r="M730">
        <f>Palacsinták!A730</f>
        <v>0</v>
      </c>
      <c r="N730" t="str">
        <f t="array" ref="N730">IF(M730&lt;&gt;0,MAX(IF(Vásárlás!$C$2:$C$1000=M730,IF(ROW(Vásárlás!$C$2:$C$1000)&lt;=$K$3,IF(Vásárlás!$D$2:$D$1000&gt;0,ROW(Vásárlás!$C$2:$C$1000),0),0))),"")</f>
        <v/>
      </c>
    </row>
    <row r="731" spans="1:14" x14ac:dyDescent="0.25">
      <c r="A731">
        <f ca="1">RANDBETWEEN(1,60*MINUTE('Üzleti adatok'!$B$3))</f>
        <v>17</v>
      </c>
      <c r="B731">
        <f ca="1">Vásárlás!B731</f>
        <v>4</v>
      </c>
      <c r="C731" t="str">
        <f ca="1">Vásárlás!C731</f>
        <v>Lekváros</v>
      </c>
      <c r="D731">
        <f t="array" aca="1" ref="D731" ca="1">INDEX(Palacsinták!$C$2:$C$1000,MATCH(Segéd!C731,Palacsinták!$A$2:$A$1000,0))-((SUM(IF($C$2:C731=C731,$B$2:B731,0))-B731))</f>
        <v>-566</v>
      </c>
      <c r="E731">
        <f ca="1">IF(Segéd!D731&gt;Vásárlás!B731,Vásárlás!B731,MAX(Segéd!D731,0))</f>
        <v>0</v>
      </c>
      <c r="F731" s="2">
        <f ca="1">+(Segéd!E731*'Üzleti adatok'!$B$5)</f>
        <v>0</v>
      </c>
      <c r="G731" s="2">
        <f ca="1">Vásárlás!A732-Vásárlás!A731</f>
        <v>2.3032407407408417E-3</v>
      </c>
      <c r="H731" s="2">
        <f t="shared" ca="1" si="22"/>
        <v>0</v>
      </c>
      <c r="I731" t="b">
        <f t="shared" ca="1" si="23"/>
        <v>0</v>
      </c>
      <c r="M731">
        <f>Palacsinták!A731</f>
        <v>0</v>
      </c>
      <c r="N731" t="str">
        <f t="array" ref="N731">IF(M731&lt;&gt;0,MAX(IF(Vásárlás!$C$2:$C$1000=M731,IF(ROW(Vásárlás!$C$2:$C$1000)&lt;=$K$3,IF(Vásárlás!$D$2:$D$1000&gt;0,ROW(Vásárlás!$C$2:$C$1000),0),0))),"")</f>
        <v/>
      </c>
    </row>
    <row r="732" spans="1:14" x14ac:dyDescent="0.25">
      <c r="A732">
        <f ca="1">RANDBETWEEN(1,60*MINUTE('Üzleti adatok'!$B$3))</f>
        <v>199</v>
      </c>
      <c r="B732">
        <f ca="1">Vásárlás!B732</f>
        <v>5</v>
      </c>
      <c r="C732" t="str">
        <f ca="1">Vásárlás!C732</f>
        <v>Lekváros</v>
      </c>
      <c r="D732">
        <f t="array" aca="1" ref="D732" ca="1">INDEX(Palacsinták!$C$2:$C$1000,MATCH(Segéd!C732,Palacsinták!$A$2:$A$1000,0))-((SUM(IF($C$2:C732=C732,$B$2:B732,0))-B732))</f>
        <v>-570</v>
      </c>
      <c r="E732">
        <f ca="1">IF(Segéd!D732&gt;Vásárlás!B732,Vásárlás!B732,MAX(Segéd!D732,0))</f>
        <v>0</v>
      </c>
      <c r="F732" s="2">
        <f ca="1">+(Segéd!E732*'Üzleti adatok'!$B$5)</f>
        <v>0</v>
      </c>
      <c r="G732" s="2">
        <f ca="1">Vásárlás!A733-Vásárlás!A732</f>
        <v>3.0555555555555891E-3</v>
      </c>
      <c r="H732" s="2">
        <f t="shared" ca="1" si="22"/>
        <v>0</v>
      </c>
      <c r="I732" t="b">
        <f t="shared" ca="1" si="23"/>
        <v>0</v>
      </c>
      <c r="M732">
        <f>Palacsinták!A732</f>
        <v>0</v>
      </c>
      <c r="N732" t="str">
        <f t="array" ref="N732">IF(M732&lt;&gt;0,MAX(IF(Vásárlás!$C$2:$C$1000=M732,IF(ROW(Vásárlás!$C$2:$C$1000)&lt;=$K$3,IF(Vásárlás!$D$2:$D$1000&gt;0,ROW(Vásárlás!$C$2:$C$1000),0),0))),"")</f>
        <v/>
      </c>
    </row>
    <row r="733" spans="1:14" x14ac:dyDescent="0.25">
      <c r="A733">
        <f ca="1">RANDBETWEEN(1,60*MINUTE('Üzleti adatok'!$B$3))</f>
        <v>264</v>
      </c>
      <c r="B733">
        <f ca="1">Vásárlás!B733</f>
        <v>3</v>
      </c>
      <c r="C733" t="str">
        <f ca="1">Vásárlás!C733</f>
        <v>Túrós</v>
      </c>
      <c r="D733">
        <f t="array" aca="1" ref="D733" ca="1">INDEX(Palacsinták!$C$2:$C$1000,MATCH(Segéd!C733,Palacsinták!$A$2:$A$1000,0))-((SUM(IF($C$2:C733=C733,$B$2:B733,0))-B733))</f>
        <v>-802</v>
      </c>
      <c r="E733">
        <f ca="1">IF(Segéd!D733&gt;Vásárlás!B733,Vásárlás!B733,MAX(Segéd!D733,0))</f>
        <v>0</v>
      </c>
      <c r="F733" s="2">
        <f ca="1">+(Segéd!E733*'Üzleti adatok'!$B$5)</f>
        <v>0</v>
      </c>
      <c r="G733" s="2">
        <f ca="1">Vásárlás!A734-Vásárlás!A733</f>
        <v>1.7476851851851993E-3</v>
      </c>
      <c r="H733" s="2">
        <f t="shared" ca="1" si="22"/>
        <v>0</v>
      </c>
      <c r="I733" t="b">
        <f t="shared" ca="1" si="23"/>
        <v>0</v>
      </c>
      <c r="M733">
        <f>Palacsinták!A733</f>
        <v>0</v>
      </c>
      <c r="N733" t="str">
        <f t="array" ref="N733">IF(M733&lt;&gt;0,MAX(IF(Vásárlás!$C$2:$C$1000=M733,IF(ROW(Vásárlás!$C$2:$C$1000)&lt;=$K$3,IF(Vásárlás!$D$2:$D$1000&gt;0,ROW(Vásárlás!$C$2:$C$1000),0),0))),"")</f>
        <v/>
      </c>
    </row>
    <row r="734" spans="1:14" x14ac:dyDescent="0.25">
      <c r="A734">
        <f ca="1">RANDBETWEEN(1,60*MINUTE('Üzleti adatok'!$B$3))</f>
        <v>151</v>
      </c>
      <c r="B734">
        <f ca="1">Vásárlás!B734</f>
        <v>3</v>
      </c>
      <c r="C734" t="str">
        <f ca="1">Vásárlás!C734</f>
        <v>Nutellás</v>
      </c>
      <c r="D734">
        <f t="array" aca="1" ref="D734" ca="1">INDEX(Palacsinták!$C$2:$C$1000,MATCH(Segéd!C734,Palacsinták!$A$2:$A$1000,0))-((SUM(IF($C$2:C734=C734,$B$2:B734,0))-B734))</f>
        <v>-641</v>
      </c>
      <c r="E734">
        <f ca="1">IF(Segéd!D734&gt;Vásárlás!B734,Vásárlás!B734,MAX(Segéd!D734,0))</f>
        <v>0</v>
      </c>
      <c r="F734" s="2">
        <f ca="1">+(Segéd!E734*'Üzleti adatok'!$B$5)</f>
        <v>0</v>
      </c>
      <c r="G734" s="2">
        <f ca="1">Vásárlás!A735-Vásárlás!A734</f>
        <v>2.5347222222222854E-3</v>
      </c>
      <c r="H734" s="2">
        <f t="shared" ca="1" si="22"/>
        <v>0</v>
      </c>
      <c r="I734" t="b">
        <f t="shared" ca="1" si="23"/>
        <v>0</v>
      </c>
      <c r="M734">
        <f>Palacsinták!A734</f>
        <v>0</v>
      </c>
      <c r="N734" t="str">
        <f t="array" ref="N734">IF(M734&lt;&gt;0,MAX(IF(Vásárlás!$C$2:$C$1000=M734,IF(ROW(Vásárlás!$C$2:$C$1000)&lt;=$K$3,IF(Vásárlás!$D$2:$D$1000&gt;0,ROW(Vásárlás!$C$2:$C$1000),0),0))),"")</f>
        <v/>
      </c>
    </row>
    <row r="735" spans="1:14" x14ac:dyDescent="0.25">
      <c r="A735">
        <f ca="1">RANDBETWEEN(1,60*MINUTE('Üzleti adatok'!$B$3))</f>
        <v>219</v>
      </c>
      <c r="B735">
        <f ca="1">Vásárlás!B735</f>
        <v>1</v>
      </c>
      <c r="C735" t="str">
        <f ca="1">Vásárlás!C735</f>
        <v>Túrós</v>
      </c>
      <c r="D735">
        <f t="array" aca="1" ref="D735" ca="1">INDEX(Palacsinták!$C$2:$C$1000,MATCH(Segéd!C735,Palacsinták!$A$2:$A$1000,0))-((SUM(IF($C$2:C735=C735,$B$2:B735,0))-B735))</f>
        <v>-805</v>
      </c>
      <c r="E735">
        <f ca="1">IF(Segéd!D735&gt;Vásárlás!B735,Vásárlás!B735,MAX(Segéd!D735,0))</f>
        <v>0</v>
      </c>
      <c r="F735" s="2">
        <f ca="1">+(Segéd!E735*'Üzleti adatok'!$B$5)</f>
        <v>0</v>
      </c>
      <c r="G735" s="2">
        <f ca="1">Vásárlás!A736-Vásárlás!A735</f>
        <v>1.1342592592593626E-3</v>
      </c>
      <c r="H735" s="2">
        <f t="shared" ca="1" si="22"/>
        <v>0</v>
      </c>
      <c r="I735" t="b">
        <f t="shared" ca="1" si="23"/>
        <v>0</v>
      </c>
      <c r="M735">
        <f>Palacsinták!A735</f>
        <v>0</v>
      </c>
      <c r="N735" t="str">
        <f t="array" ref="N735">IF(M735&lt;&gt;0,MAX(IF(Vásárlás!$C$2:$C$1000=M735,IF(ROW(Vásárlás!$C$2:$C$1000)&lt;=$K$3,IF(Vásárlás!$D$2:$D$1000&gt;0,ROW(Vásárlás!$C$2:$C$1000),0),0))),"")</f>
        <v/>
      </c>
    </row>
    <row r="736" spans="1:14" x14ac:dyDescent="0.25">
      <c r="A736">
        <f ca="1">RANDBETWEEN(1,60*MINUTE('Üzleti adatok'!$B$3))</f>
        <v>98</v>
      </c>
      <c r="B736">
        <f ca="1">Vásárlás!B736</f>
        <v>2</v>
      </c>
      <c r="C736" t="str">
        <f ca="1">Vásárlás!C736</f>
        <v>Túrós</v>
      </c>
      <c r="D736">
        <f t="array" aca="1" ref="D736" ca="1">INDEX(Palacsinták!$C$2:$C$1000,MATCH(Segéd!C736,Palacsinták!$A$2:$A$1000,0))-((SUM(IF($C$2:C736=C736,$B$2:B736,0))-B736))</f>
        <v>-806</v>
      </c>
      <c r="E736">
        <f ca="1">IF(Segéd!D736&gt;Vásárlás!B736,Vásárlás!B736,MAX(Segéd!D736,0))</f>
        <v>0</v>
      </c>
      <c r="F736" s="2">
        <f ca="1">+(Segéd!E736*'Üzleti adatok'!$B$5)</f>
        <v>0</v>
      </c>
      <c r="G736" s="2">
        <f ca="1">Vásárlás!A737-Vásárlás!A736</f>
        <v>3.1250000000000444E-3</v>
      </c>
      <c r="H736" s="2">
        <f t="shared" ca="1" si="22"/>
        <v>0</v>
      </c>
      <c r="I736" t="b">
        <f t="shared" ca="1" si="23"/>
        <v>0</v>
      </c>
      <c r="M736">
        <f>Palacsinták!A736</f>
        <v>0</v>
      </c>
      <c r="N736" t="str">
        <f t="array" ref="N736">IF(M736&lt;&gt;0,MAX(IF(Vásárlás!$C$2:$C$1000=M736,IF(ROW(Vásárlás!$C$2:$C$1000)&lt;=$K$3,IF(Vásárlás!$D$2:$D$1000&gt;0,ROW(Vásárlás!$C$2:$C$1000),0),0))),"")</f>
        <v/>
      </c>
    </row>
    <row r="737" spans="1:14" x14ac:dyDescent="0.25">
      <c r="A737">
        <f ca="1">RANDBETWEEN(1,60*MINUTE('Üzleti adatok'!$B$3))</f>
        <v>270</v>
      </c>
      <c r="B737">
        <f ca="1">Vásárlás!B737</f>
        <v>4</v>
      </c>
      <c r="C737" t="str">
        <f ca="1">Vásárlás!C737</f>
        <v>Lekváros</v>
      </c>
      <c r="D737">
        <f t="array" aca="1" ref="D737" ca="1">INDEX(Palacsinták!$C$2:$C$1000,MATCH(Segéd!C737,Palacsinták!$A$2:$A$1000,0))-((SUM(IF($C$2:C737=C737,$B$2:B737,0))-B737))</f>
        <v>-575</v>
      </c>
      <c r="E737">
        <f ca="1">IF(Segéd!D737&gt;Vásárlás!B737,Vásárlás!B737,MAX(Segéd!D737,0))</f>
        <v>0</v>
      </c>
      <c r="F737" s="2">
        <f ca="1">+(Segéd!E737*'Üzleti adatok'!$B$5)</f>
        <v>0</v>
      </c>
      <c r="G737" s="2">
        <f ca="1">Vásárlás!A738-Vásárlás!A737</f>
        <v>2.6041666666667407E-3</v>
      </c>
      <c r="H737" s="2">
        <f t="shared" ca="1" si="22"/>
        <v>0</v>
      </c>
      <c r="I737" t="b">
        <f t="shared" ca="1" si="23"/>
        <v>0</v>
      </c>
      <c r="M737">
        <f>Palacsinták!A737</f>
        <v>0</v>
      </c>
      <c r="N737" t="str">
        <f t="array" ref="N737">IF(M737&lt;&gt;0,MAX(IF(Vásárlás!$C$2:$C$1000=M737,IF(ROW(Vásárlás!$C$2:$C$1000)&lt;=$K$3,IF(Vásárlás!$D$2:$D$1000&gt;0,ROW(Vásárlás!$C$2:$C$1000),0),0))),"")</f>
        <v/>
      </c>
    </row>
    <row r="738" spans="1:14" x14ac:dyDescent="0.25">
      <c r="A738">
        <f ca="1">RANDBETWEEN(1,60*MINUTE('Üzleti adatok'!$B$3))</f>
        <v>225</v>
      </c>
      <c r="B738">
        <f ca="1">Vásárlás!B738</f>
        <v>4</v>
      </c>
      <c r="C738" t="str">
        <f ca="1">Vásárlás!C738</f>
        <v>Túrós</v>
      </c>
      <c r="D738">
        <f t="array" aca="1" ref="D738" ca="1">INDEX(Palacsinták!$C$2:$C$1000,MATCH(Segéd!C738,Palacsinták!$A$2:$A$1000,0))-((SUM(IF($C$2:C738=C738,$B$2:B738,0))-B738))</f>
        <v>-808</v>
      </c>
      <c r="E738">
        <f ca="1">IF(Segéd!D738&gt;Vásárlás!B738,Vásárlás!B738,MAX(Segéd!D738,0))</f>
        <v>0</v>
      </c>
      <c r="F738" s="2">
        <f ca="1">+(Segéd!E738*'Üzleti adatok'!$B$5)</f>
        <v>0</v>
      </c>
      <c r="G738" s="2">
        <f ca="1">Vásárlás!A739-Vásárlás!A738</f>
        <v>3.1944444444444997E-3</v>
      </c>
      <c r="H738" s="2">
        <f t="shared" ca="1" si="22"/>
        <v>0</v>
      </c>
      <c r="I738" t="b">
        <f t="shared" ca="1" si="23"/>
        <v>0</v>
      </c>
      <c r="M738">
        <f>Palacsinták!A738</f>
        <v>0</v>
      </c>
      <c r="N738" t="str">
        <f t="array" ref="N738">IF(M738&lt;&gt;0,MAX(IF(Vásárlás!$C$2:$C$1000=M738,IF(ROW(Vásárlás!$C$2:$C$1000)&lt;=$K$3,IF(Vásárlás!$D$2:$D$1000&gt;0,ROW(Vásárlás!$C$2:$C$1000),0),0))),"")</f>
        <v/>
      </c>
    </row>
    <row r="739" spans="1:14" x14ac:dyDescent="0.25">
      <c r="A739">
        <f ca="1">RANDBETWEEN(1,60*MINUTE('Üzleti adatok'!$B$3))</f>
        <v>276</v>
      </c>
      <c r="B739">
        <f ca="1">Vásárlás!B739</f>
        <v>1</v>
      </c>
      <c r="C739" t="str">
        <f ca="1">Vásárlás!C739</f>
        <v>Túrós</v>
      </c>
      <c r="D739">
        <f t="array" aca="1" ref="D739" ca="1">INDEX(Palacsinták!$C$2:$C$1000,MATCH(Segéd!C739,Palacsinták!$A$2:$A$1000,0))-((SUM(IF($C$2:C739=C739,$B$2:B739,0))-B739))</f>
        <v>-812</v>
      </c>
      <c r="E739">
        <f ca="1">IF(Segéd!D739&gt;Vásárlás!B739,Vásárlás!B739,MAX(Segéd!D739,0))</f>
        <v>0</v>
      </c>
      <c r="F739" s="2">
        <f ca="1">+(Segéd!E739*'Üzleti adatok'!$B$5)</f>
        <v>0</v>
      </c>
      <c r="G739" s="2">
        <f ca="1">Vásárlás!A740-Vásárlás!A739</f>
        <v>1.7013888888888218E-3</v>
      </c>
      <c r="H739" s="2">
        <f t="shared" ca="1" si="22"/>
        <v>0</v>
      </c>
      <c r="I739" t="b">
        <f t="shared" ca="1" si="23"/>
        <v>0</v>
      </c>
      <c r="M739">
        <f>Palacsinták!A739</f>
        <v>0</v>
      </c>
      <c r="N739" t="str">
        <f t="array" ref="N739">IF(M739&lt;&gt;0,MAX(IF(Vásárlás!$C$2:$C$1000=M739,IF(ROW(Vásárlás!$C$2:$C$1000)&lt;=$K$3,IF(Vásárlás!$D$2:$D$1000&gt;0,ROW(Vásárlás!$C$2:$C$1000),0),0))),"")</f>
        <v/>
      </c>
    </row>
    <row r="740" spans="1:14" x14ac:dyDescent="0.25">
      <c r="A740">
        <f ca="1">RANDBETWEEN(1,60*MINUTE('Üzleti adatok'!$B$3))</f>
        <v>147</v>
      </c>
      <c r="B740">
        <f ca="1">Vásárlás!B740</f>
        <v>3</v>
      </c>
      <c r="C740" t="str">
        <f ca="1">Vásárlás!C740</f>
        <v>Lekváros</v>
      </c>
      <c r="D740">
        <f t="array" aca="1" ref="D740" ca="1">INDEX(Palacsinták!$C$2:$C$1000,MATCH(Segéd!C740,Palacsinták!$A$2:$A$1000,0))-((SUM(IF($C$2:C740=C740,$B$2:B740,0))-B740))</f>
        <v>-579</v>
      </c>
      <c r="E740">
        <f ca="1">IF(Segéd!D740&gt;Vásárlás!B740,Vásárlás!B740,MAX(Segéd!D740,0))</f>
        <v>0</v>
      </c>
      <c r="F740" s="2">
        <f ca="1">+(Segéd!E740*'Üzleti adatok'!$B$5)</f>
        <v>0</v>
      </c>
      <c r="G740" s="2">
        <f ca="1">Vásárlás!A741-Vásárlás!A740</f>
        <v>1.1574074074074403E-3</v>
      </c>
      <c r="H740" s="2">
        <f t="shared" ca="1" si="22"/>
        <v>0</v>
      </c>
      <c r="I740" t="b">
        <f t="shared" ca="1" si="23"/>
        <v>0</v>
      </c>
      <c r="M740">
        <f>Palacsinták!A740</f>
        <v>0</v>
      </c>
      <c r="N740" t="str">
        <f t="array" ref="N740">IF(M740&lt;&gt;0,MAX(IF(Vásárlás!$C$2:$C$1000=M740,IF(ROW(Vásárlás!$C$2:$C$1000)&lt;=$K$3,IF(Vásárlás!$D$2:$D$1000&gt;0,ROW(Vásárlás!$C$2:$C$1000),0),0))),"")</f>
        <v/>
      </c>
    </row>
    <row r="741" spans="1:14" x14ac:dyDescent="0.25">
      <c r="A741">
        <f ca="1">RANDBETWEEN(1,60*MINUTE('Üzleti adatok'!$B$3))</f>
        <v>100</v>
      </c>
      <c r="B741">
        <f ca="1">Vásárlás!B741</f>
        <v>1</v>
      </c>
      <c r="C741" t="str">
        <f ca="1">Vásárlás!C741</f>
        <v>Lekváros</v>
      </c>
      <c r="D741">
        <f t="array" aca="1" ref="D741" ca="1">INDEX(Palacsinták!$C$2:$C$1000,MATCH(Segéd!C741,Palacsinták!$A$2:$A$1000,0))-((SUM(IF($C$2:C741=C741,$B$2:B741,0))-B741))</f>
        <v>-582</v>
      </c>
      <c r="E741">
        <f ca="1">IF(Segéd!D741&gt;Vásárlás!B741,Vásárlás!B741,MAX(Segéd!D741,0))</f>
        <v>0</v>
      </c>
      <c r="F741" s="2">
        <f ca="1">+(Segéd!E741*'Üzleti adatok'!$B$5)</f>
        <v>0</v>
      </c>
      <c r="G741" s="2">
        <f ca="1">Vásárlás!A742-Vásárlás!A741</f>
        <v>1.9328703703702654E-3</v>
      </c>
      <c r="H741" s="2">
        <f t="shared" ca="1" si="22"/>
        <v>0</v>
      </c>
      <c r="I741" t="b">
        <f t="shared" ca="1" si="23"/>
        <v>0</v>
      </c>
      <c r="M741">
        <f>Palacsinták!A741</f>
        <v>0</v>
      </c>
      <c r="N741" t="str">
        <f t="array" ref="N741">IF(M741&lt;&gt;0,MAX(IF(Vásárlás!$C$2:$C$1000=M741,IF(ROW(Vásárlás!$C$2:$C$1000)&lt;=$K$3,IF(Vásárlás!$D$2:$D$1000&gt;0,ROW(Vásárlás!$C$2:$C$1000),0),0))),"")</f>
        <v/>
      </c>
    </row>
    <row r="742" spans="1:14" x14ac:dyDescent="0.25">
      <c r="A742">
        <f ca="1">RANDBETWEEN(1,60*MINUTE('Üzleti adatok'!$B$3))</f>
        <v>167</v>
      </c>
      <c r="B742">
        <f ca="1">Vásárlás!B742</f>
        <v>1</v>
      </c>
      <c r="C742" t="str">
        <f ca="1">Vásárlás!C742</f>
        <v>Nutellás</v>
      </c>
      <c r="D742">
        <f t="array" aca="1" ref="D742" ca="1">INDEX(Palacsinták!$C$2:$C$1000,MATCH(Segéd!C742,Palacsinták!$A$2:$A$1000,0))-((SUM(IF($C$2:C742=C742,$B$2:B742,0))-B742))</f>
        <v>-644</v>
      </c>
      <c r="E742">
        <f ca="1">IF(Segéd!D742&gt;Vásárlás!B742,Vásárlás!B742,MAX(Segéd!D742,0))</f>
        <v>0</v>
      </c>
      <c r="F742" s="2">
        <f ca="1">+(Segéd!E742*'Üzleti adatok'!$B$5)</f>
        <v>0</v>
      </c>
      <c r="G742" s="2">
        <f ca="1">Vásárlás!A743-Vásárlás!A742</f>
        <v>6.018518518517979E-4</v>
      </c>
      <c r="H742" s="2">
        <f t="shared" ca="1" si="22"/>
        <v>0</v>
      </c>
      <c r="I742" t="b">
        <f t="shared" ca="1" si="23"/>
        <v>0</v>
      </c>
      <c r="M742">
        <f>Palacsinták!A742</f>
        <v>0</v>
      </c>
      <c r="N742" t="str">
        <f t="array" ref="N742">IF(M742&lt;&gt;0,MAX(IF(Vásárlás!$C$2:$C$1000=M742,IF(ROW(Vásárlás!$C$2:$C$1000)&lt;=$K$3,IF(Vásárlás!$D$2:$D$1000&gt;0,ROW(Vásárlás!$C$2:$C$1000),0),0))),"")</f>
        <v/>
      </c>
    </row>
    <row r="743" spans="1:14" x14ac:dyDescent="0.25">
      <c r="A743">
        <f ca="1">RANDBETWEEN(1,60*MINUTE('Üzleti adatok'!$B$3))</f>
        <v>52</v>
      </c>
      <c r="B743">
        <f ca="1">Vásárlás!B743</f>
        <v>3</v>
      </c>
      <c r="C743" t="str">
        <f ca="1">Vásárlás!C743</f>
        <v>Nutellás</v>
      </c>
      <c r="D743">
        <f t="array" aca="1" ref="D743" ca="1">INDEX(Palacsinták!$C$2:$C$1000,MATCH(Segéd!C743,Palacsinták!$A$2:$A$1000,0))-((SUM(IF($C$2:C743=C743,$B$2:B743,0))-B743))</f>
        <v>-645</v>
      </c>
      <c r="E743">
        <f ca="1">IF(Segéd!D743&gt;Vásárlás!B743,Vásárlás!B743,MAX(Segéd!D743,0))</f>
        <v>0</v>
      </c>
      <c r="F743" s="2">
        <f ca="1">+(Segéd!E743*'Üzleti adatok'!$B$5)</f>
        <v>0</v>
      </c>
      <c r="G743" s="2">
        <f ca="1">Vásárlás!A744-Vásárlás!A743</f>
        <v>6.3657407407413658E-4</v>
      </c>
      <c r="H743" s="2">
        <f t="shared" ca="1" si="22"/>
        <v>0</v>
      </c>
      <c r="I743" t="b">
        <f t="shared" ca="1" si="23"/>
        <v>0</v>
      </c>
      <c r="M743">
        <f>Palacsinták!A743</f>
        <v>0</v>
      </c>
      <c r="N743" t="str">
        <f t="array" ref="N743">IF(M743&lt;&gt;0,MAX(IF(Vásárlás!$C$2:$C$1000=M743,IF(ROW(Vásárlás!$C$2:$C$1000)&lt;=$K$3,IF(Vásárlás!$D$2:$D$1000&gt;0,ROW(Vásárlás!$C$2:$C$1000),0),0))),"")</f>
        <v/>
      </c>
    </row>
    <row r="744" spans="1:14" x14ac:dyDescent="0.25">
      <c r="A744">
        <f ca="1">RANDBETWEEN(1,60*MINUTE('Üzleti adatok'!$B$3))</f>
        <v>55</v>
      </c>
      <c r="B744">
        <f ca="1">Vásárlás!B744</f>
        <v>1</v>
      </c>
      <c r="C744" t="str">
        <f ca="1">Vásárlás!C744</f>
        <v>Lekváros</v>
      </c>
      <c r="D744">
        <f t="array" aca="1" ref="D744" ca="1">INDEX(Palacsinták!$C$2:$C$1000,MATCH(Segéd!C744,Palacsinták!$A$2:$A$1000,0))-((SUM(IF($C$2:C744=C744,$B$2:B744,0))-B744))</f>
        <v>-583</v>
      </c>
      <c r="E744">
        <f ca="1">IF(Segéd!D744&gt;Vásárlás!B744,Vásárlás!B744,MAX(Segéd!D744,0))</f>
        <v>0</v>
      </c>
      <c r="F744" s="2">
        <f ca="1">+(Segéd!E744*'Üzleti adatok'!$B$5)</f>
        <v>0</v>
      </c>
      <c r="G744" s="2">
        <f ca="1">Vásárlás!A745-Vásárlás!A744</f>
        <v>1.5046296296294948E-4</v>
      </c>
      <c r="H744" s="2">
        <f t="shared" ca="1" si="22"/>
        <v>0</v>
      </c>
      <c r="I744" t="b">
        <f t="shared" ca="1" si="23"/>
        <v>0</v>
      </c>
      <c r="M744">
        <f>Palacsinták!A744</f>
        <v>0</v>
      </c>
      <c r="N744" t="str">
        <f t="array" ref="N744">IF(M744&lt;&gt;0,MAX(IF(Vásárlás!$C$2:$C$1000=M744,IF(ROW(Vásárlás!$C$2:$C$1000)&lt;=$K$3,IF(Vásárlás!$D$2:$D$1000&gt;0,ROW(Vásárlás!$C$2:$C$1000),0),0))),"")</f>
        <v/>
      </c>
    </row>
    <row r="745" spans="1:14" x14ac:dyDescent="0.25">
      <c r="A745">
        <f ca="1">RANDBETWEEN(1,60*MINUTE('Üzleti adatok'!$B$3))</f>
        <v>13</v>
      </c>
      <c r="B745">
        <f ca="1">Vásárlás!B745</f>
        <v>1</v>
      </c>
      <c r="C745" t="str">
        <f ca="1">Vásárlás!C745</f>
        <v>Nutellás</v>
      </c>
      <c r="D745">
        <f t="array" aca="1" ref="D745" ca="1">INDEX(Palacsinták!$C$2:$C$1000,MATCH(Segéd!C745,Palacsinták!$A$2:$A$1000,0))-((SUM(IF($C$2:C745=C745,$B$2:B745,0))-B745))</f>
        <v>-648</v>
      </c>
      <c r="E745">
        <f ca="1">IF(Segéd!D745&gt;Vásárlás!B745,Vásárlás!B745,MAX(Segéd!D745,0))</f>
        <v>0</v>
      </c>
      <c r="F745" s="2">
        <f ca="1">+(Segéd!E745*'Üzleti adatok'!$B$5)</f>
        <v>0</v>
      </c>
      <c r="G745" s="2">
        <f ca="1">Vásárlás!A746-Vásárlás!A745</f>
        <v>3.4722222222116628E-5</v>
      </c>
      <c r="H745" s="2">
        <f t="shared" ca="1" si="22"/>
        <v>0</v>
      </c>
      <c r="I745" t="b">
        <f t="shared" ca="1" si="23"/>
        <v>0</v>
      </c>
      <c r="M745">
        <f>Palacsinták!A745</f>
        <v>0</v>
      </c>
      <c r="N745" t="str">
        <f t="array" ref="N745">IF(M745&lt;&gt;0,MAX(IF(Vásárlás!$C$2:$C$1000=M745,IF(ROW(Vásárlás!$C$2:$C$1000)&lt;=$K$3,IF(Vásárlás!$D$2:$D$1000&gt;0,ROW(Vásárlás!$C$2:$C$1000),0),0))),"")</f>
        <v/>
      </c>
    </row>
    <row r="746" spans="1:14" x14ac:dyDescent="0.25">
      <c r="A746">
        <f ca="1">RANDBETWEEN(1,60*MINUTE('Üzleti adatok'!$B$3))</f>
        <v>3</v>
      </c>
      <c r="B746">
        <f ca="1">Vásárlás!B746</f>
        <v>1</v>
      </c>
      <c r="C746" t="str">
        <f ca="1">Vásárlás!C746</f>
        <v>Nutellás</v>
      </c>
      <c r="D746">
        <f t="array" aca="1" ref="D746" ca="1">INDEX(Palacsinták!$C$2:$C$1000,MATCH(Segéd!C746,Palacsinták!$A$2:$A$1000,0))-((SUM(IF($C$2:C746=C746,$B$2:B746,0))-B746))</f>
        <v>-649</v>
      </c>
      <c r="E746">
        <f ca="1">IF(Segéd!D746&gt;Vásárlás!B746,Vásárlás!B746,MAX(Segéd!D746,0))</f>
        <v>0</v>
      </c>
      <c r="F746" s="2">
        <f ca="1">+(Segéd!E746*'Üzleti adatok'!$B$5)</f>
        <v>0</v>
      </c>
      <c r="G746" s="2">
        <f ca="1">Vásárlás!A747-Vásárlás!A746</f>
        <v>2.6041666666667407E-3</v>
      </c>
      <c r="H746" s="2">
        <f t="shared" ca="1" si="22"/>
        <v>0</v>
      </c>
      <c r="I746" t="b">
        <f t="shared" ca="1" si="23"/>
        <v>0</v>
      </c>
      <c r="M746">
        <f>Palacsinták!A746</f>
        <v>0</v>
      </c>
      <c r="N746" t="str">
        <f t="array" ref="N746">IF(M746&lt;&gt;0,MAX(IF(Vásárlás!$C$2:$C$1000=M746,IF(ROW(Vásárlás!$C$2:$C$1000)&lt;=$K$3,IF(Vásárlás!$D$2:$D$1000&gt;0,ROW(Vásárlás!$C$2:$C$1000),0),0))),"")</f>
        <v/>
      </c>
    </row>
    <row r="747" spans="1:14" x14ac:dyDescent="0.25">
      <c r="A747">
        <f ca="1">RANDBETWEEN(1,60*MINUTE('Üzleti adatok'!$B$3))</f>
        <v>225</v>
      </c>
      <c r="B747">
        <f ca="1">Vásárlás!B747</f>
        <v>4</v>
      </c>
      <c r="C747" t="str">
        <f ca="1">Vásárlás!C747</f>
        <v>Nutellás</v>
      </c>
      <c r="D747">
        <f t="array" aca="1" ref="D747" ca="1">INDEX(Palacsinták!$C$2:$C$1000,MATCH(Segéd!C747,Palacsinták!$A$2:$A$1000,0))-((SUM(IF($C$2:C747=C747,$B$2:B747,0))-B747))</f>
        <v>-650</v>
      </c>
      <c r="E747">
        <f ca="1">IF(Segéd!D747&gt;Vásárlás!B747,Vásárlás!B747,MAX(Segéd!D747,0))</f>
        <v>0</v>
      </c>
      <c r="F747" s="2">
        <f ca="1">+(Segéd!E747*'Üzleti adatok'!$B$5)</f>
        <v>0</v>
      </c>
      <c r="G747" s="2">
        <f ca="1">Vásárlás!A748-Vásárlás!A747</f>
        <v>3.1481481481481222E-3</v>
      </c>
      <c r="H747" s="2">
        <f t="shared" ca="1" si="22"/>
        <v>0</v>
      </c>
      <c r="I747" t="b">
        <f t="shared" ca="1" si="23"/>
        <v>0</v>
      </c>
      <c r="M747">
        <f>Palacsinták!A747</f>
        <v>0</v>
      </c>
      <c r="N747" t="str">
        <f t="array" ref="N747">IF(M747&lt;&gt;0,MAX(IF(Vásárlás!$C$2:$C$1000=M747,IF(ROW(Vásárlás!$C$2:$C$1000)&lt;=$K$3,IF(Vásárlás!$D$2:$D$1000&gt;0,ROW(Vásárlás!$C$2:$C$1000),0),0))),"")</f>
        <v/>
      </c>
    </row>
    <row r="748" spans="1:14" x14ac:dyDescent="0.25">
      <c r="A748">
        <f ca="1">RANDBETWEEN(1,60*MINUTE('Üzleti adatok'!$B$3))</f>
        <v>272</v>
      </c>
      <c r="B748">
        <f ca="1">Vásárlás!B748</f>
        <v>3</v>
      </c>
      <c r="C748" t="str">
        <f ca="1">Vásárlás!C748</f>
        <v>Túrós</v>
      </c>
      <c r="D748">
        <f t="array" aca="1" ref="D748" ca="1">INDEX(Palacsinták!$C$2:$C$1000,MATCH(Segéd!C748,Palacsinták!$A$2:$A$1000,0))-((SUM(IF($C$2:C748=C748,$B$2:B748,0))-B748))</f>
        <v>-813</v>
      </c>
      <c r="E748">
        <f ca="1">IF(Segéd!D748&gt;Vásárlás!B748,Vásárlás!B748,MAX(Segéd!D748,0))</f>
        <v>0</v>
      </c>
      <c r="F748" s="2">
        <f ca="1">+(Segéd!E748*'Üzleti adatok'!$B$5)</f>
        <v>0</v>
      </c>
      <c r="G748" s="2">
        <f ca="1">Vásárlás!A749-Vásárlás!A748</f>
        <v>1.8518518518517713E-3</v>
      </c>
      <c r="H748" s="2">
        <f t="shared" ca="1" si="22"/>
        <v>0</v>
      </c>
      <c r="I748" t="b">
        <f t="shared" ca="1" si="23"/>
        <v>0</v>
      </c>
      <c r="M748">
        <f>Palacsinták!A748</f>
        <v>0</v>
      </c>
      <c r="N748" t="str">
        <f t="array" ref="N748">IF(M748&lt;&gt;0,MAX(IF(Vásárlás!$C$2:$C$1000=M748,IF(ROW(Vásárlás!$C$2:$C$1000)&lt;=$K$3,IF(Vásárlás!$D$2:$D$1000&gt;0,ROW(Vásárlás!$C$2:$C$1000),0),0))),"")</f>
        <v/>
      </c>
    </row>
    <row r="749" spans="1:14" x14ac:dyDescent="0.25">
      <c r="A749">
        <f ca="1">RANDBETWEEN(1,60*MINUTE('Üzleti adatok'!$B$3))</f>
        <v>160</v>
      </c>
      <c r="B749">
        <f ca="1">Vásárlás!B749</f>
        <v>3</v>
      </c>
      <c r="C749" t="str">
        <f ca="1">Vásárlás!C749</f>
        <v>Lekváros</v>
      </c>
      <c r="D749">
        <f t="array" aca="1" ref="D749" ca="1">INDEX(Palacsinták!$C$2:$C$1000,MATCH(Segéd!C749,Palacsinták!$A$2:$A$1000,0))-((SUM(IF($C$2:C749=C749,$B$2:B749,0))-B749))</f>
        <v>-584</v>
      </c>
      <c r="E749">
        <f ca="1">IF(Segéd!D749&gt;Vásárlás!B749,Vásárlás!B749,MAX(Segéd!D749,0))</f>
        <v>0</v>
      </c>
      <c r="F749" s="2">
        <f ca="1">+(Segéd!E749*'Üzleti adatok'!$B$5)</f>
        <v>0</v>
      </c>
      <c r="G749" s="2">
        <f ca="1">Vásárlás!A750-Vásárlás!A749</f>
        <v>1.6898148148147829E-3</v>
      </c>
      <c r="H749" s="2">
        <f t="shared" ca="1" si="22"/>
        <v>0</v>
      </c>
      <c r="I749" t="b">
        <f t="shared" ca="1" si="23"/>
        <v>0</v>
      </c>
      <c r="M749">
        <f>Palacsinták!A749</f>
        <v>0</v>
      </c>
      <c r="N749" t="str">
        <f t="array" ref="N749">IF(M749&lt;&gt;0,MAX(IF(Vásárlás!$C$2:$C$1000=M749,IF(ROW(Vásárlás!$C$2:$C$1000)&lt;=$K$3,IF(Vásárlás!$D$2:$D$1000&gt;0,ROW(Vásárlás!$C$2:$C$1000),0),0))),"")</f>
        <v/>
      </c>
    </row>
    <row r="750" spans="1:14" x14ac:dyDescent="0.25">
      <c r="A750">
        <f ca="1">RANDBETWEEN(1,60*MINUTE('Üzleti adatok'!$B$3))</f>
        <v>146</v>
      </c>
      <c r="B750">
        <f ca="1">Vásárlás!B750</f>
        <v>5</v>
      </c>
      <c r="C750" t="str">
        <f ca="1">Vásárlás!C750</f>
        <v>Nutellás</v>
      </c>
      <c r="D750">
        <f t="array" aca="1" ref="D750" ca="1">INDEX(Palacsinták!$C$2:$C$1000,MATCH(Segéd!C750,Palacsinták!$A$2:$A$1000,0))-((SUM(IF($C$2:C750=C750,$B$2:B750,0))-B750))</f>
        <v>-654</v>
      </c>
      <c r="E750">
        <f ca="1">IF(Segéd!D750&gt;Vásárlás!B750,Vásárlás!B750,MAX(Segéd!D750,0))</f>
        <v>0</v>
      </c>
      <c r="F750" s="2">
        <f ca="1">+(Segéd!E750*'Üzleti adatok'!$B$5)</f>
        <v>0</v>
      </c>
      <c r="G750" s="2">
        <f ca="1">Vásárlás!A751-Vásárlás!A750</f>
        <v>7.7546296296304718E-4</v>
      </c>
      <c r="H750" s="2">
        <f t="shared" ca="1" si="22"/>
        <v>0</v>
      </c>
      <c r="I750" t="b">
        <f t="shared" ca="1" si="23"/>
        <v>0</v>
      </c>
      <c r="M750">
        <f>Palacsinták!A750</f>
        <v>0</v>
      </c>
      <c r="N750" t="str">
        <f t="array" ref="N750">IF(M750&lt;&gt;0,MAX(IF(Vásárlás!$C$2:$C$1000=M750,IF(ROW(Vásárlás!$C$2:$C$1000)&lt;=$K$3,IF(Vásárlás!$D$2:$D$1000&gt;0,ROW(Vásárlás!$C$2:$C$1000),0),0))),"")</f>
        <v/>
      </c>
    </row>
    <row r="751" spans="1:14" x14ac:dyDescent="0.25">
      <c r="A751">
        <f ca="1">RANDBETWEEN(1,60*MINUTE('Üzleti adatok'!$B$3))</f>
        <v>67</v>
      </c>
      <c r="B751">
        <f ca="1">Vásárlás!B751</f>
        <v>4</v>
      </c>
      <c r="C751" t="str">
        <f ca="1">Vásárlás!C751</f>
        <v>Nutellás</v>
      </c>
      <c r="D751">
        <f t="array" aca="1" ref="D751" ca="1">INDEX(Palacsinták!$C$2:$C$1000,MATCH(Segéd!C751,Palacsinták!$A$2:$A$1000,0))-((SUM(IF($C$2:C751=C751,$B$2:B751,0))-B751))</f>
        <v>-659</v>
      </c>
      <c r="E751">
        <f ca="1">IF(Segéd!D751&gt;Vásárlás!B751,Vásárlás!B751,MAX(Segéd!D751,0))</f>
        <v>0</v>
      </c>
      <c r="F751" s="2">
        <f ca="1">+(Segéd!E751*'Üzleti adatok'!$B$5)</f>
        <v>0</v>
      </c>
      <c r="G751" s="2">
        <f ca="1">Vásárlás!A752-Vásárlás!A751</f>
        <v>2.5115740740739856E-3</v>
      </c>
      <c r="H751" s="2">
        <f t="shared" ca="1" si="22"/>
        <v>0</v>
      </c>
      <c r="I751" t="b">
        <f t="shared" ca="1" si="23"/>
        <v>0</v>
      </c>
      <c r="M751">
        <f>Palacsinták!A751</f>
        <v>0</v>
      </c>
      <c r="N751" t="str">
        <f t="array" ref="N751">IF(M751&lt;&gt;0,MAX(IF(Vásárlás!$C$2:$C$1000=M751,IF(ROW(Vásárlás!$C$2:$C$1000)&lt;=$K$3,IF(Vásárlás!$D$2:$D$1000&gt;0,ROW(Vásárlás!$C$2:$C$1000),0),0))),"")</f>
        <v/>
      </c>
    </row>
    <row r="752" spans="1:14" x14ac:dyDescent="0.25">
      <c r="A752">
        <f ca="1">RANDBETWEEN(1,60*MINUTE('Üzleti adatok'!$B$3))</f>
        <v>217</v>
      </c>
      <c r="B752">
        <f ca="1">Vásárlás!B752</f>
        <v>5</v>
      </c>
      <c r="C752" t="str">
        <f ca="1">Vásárlás!C752</f>
        <v>Túrós</v>
      </c>
      <c r="D752">
        <f t="array" aca="1" ref="D752" ca="1">INDEX(Palacsinták!$C$2:$C$1000,MATCH(Segéd!C752,Palacsinták!$A$2:$A$1000,0))-((SUM(IF($C$2:C752=C752,$B$2:B752,0))-B752))</f>
        <v>-816</v>
      </c>
      <c r="E752">
        <f ca="1">IF(Segéd!D752&gt;Vásárlás!B752,Vásárlás!B752,MAX(Segéd!D752,0))</f>
        <v>0</v>
      </c>
      <c r="F752" s="2">
        <f ca="1">+(Segéd!E752*'Üzleti adatok'!$B$5)</f>
        <v>0</v>
      </c>
      <c r="G752" s="2">
        <f ca="1">Vásárlás!A753-Vásárlás!A752</f>
        <v>3.0092592592592116E-3</v>
      </c>
      <c r="H752" s="2">
        <f t="shared" ca="1" si="22"/>
        <v>0</v>
      </c>
      <c r="I752" t="b">
        <f t="shared" ca="1" si="23"/>
        <v>0</v>
      </c>
      <c r="M752">
        <f>Palacsinták!A752</f>
        <v>0</v>
      </c>
      <c r="N752" t="str">
        <f t="array" ref="N752">IF(M752&lt;&gt;0,MAX(IF(Vásárlás!$C$2:$C$1000=M752,IF(ROW(Vásárlás!$C$2:$C$1000)&lt;=$K$3,IF(Vásárlás!$D$2:$D$1000&gt;0,ROW(Vásárlás!$C$2:$C$1000),0),0))),"")</f>
        <v/>
      </c>
    </row>
    <row r="753" spans="1:14" x14ac:dyDescent="0.25">
      <c r="A753">
        <f ca="1">RANDBETWEEN(1,60*MINUTE('Üzleti adatok'!$B$3))</f>
        <v>260</v>
      </c>
      <c r="B753">
        <f ca="1">Vásárlás!B753</f>
        <v>3</v>
      </c>
      <c r="C753" t="str">
        <f ca="1">Vásárlás!C753</f>
        <v>Lekváros</v>
      </c>
      <c r="D753">
        <f t="array" aca="1" ref="D753" ca="1">INDEX(Palacsinták!$C$2:$C$1000,MATCH(Segéd!C753,Palacsinták!$A$2:$A$1000,0))-((SUM(IF($C$2:C753=C753,$B$2:B753,0))-B753))</f>
        <v>-587</v>
      </c>
      <c r="E753">
        <f ca="1">IF(Segéd!D753&gt;Vásárlás!B753,Vásárlás!B753,MAX(Segéd!D753,0))</f>
        <v>0</v>
      </c>
      <c r="F753" s="2">
        <f ca="1">+(Segéd!E753*'Üzleti adatok'!$B$5)</f>
        <v>0</v>
      </c>
      <c r="G753" s="2">
        <f ca="1">Vásárlás!A754-Vásárlás!A753</f>
        <v>8.2175925925920268E-4</v>
      </c>
      <c r="H753" s="2">
        <f t="shared" ca="1" si="22"/>
        <v>0</v>
      </c>
      <c r="I753" t="b">
        <f t="shared" ca="1" si="23"/>
        <v>0</v>
      </c>
      <c r="M753">
        <f>Palacsinták!A753</f>
        <v>0</v>
      </c>
      <c r="N753" t="str">
        <f t="array" ref="N753">IF(M753&lt;&gt;0,MAX(IF(Vásárlás!$C$2:$C$1000=M753,IF(ROW(Vásárlás!$C$2:$C$1000)&lt;=$K$3,IF(Vásárlás!$D$2:$D$1000&gt;0,ROW(Vásárlás!$C$2:$C$1000),0),0))),"")</f>
        <v/>
      </c>
    </row>
    <row r="754" spans="1:14" x14ac:dyDescent="0.25">
      <c r="A754">
        <f ca="1">RANDBETWEEN(1,60*MINUTE('Üzleti adatok'!$B$3))</f>
        <v>71</v>
      </c>
      <c r="B754">
        <f ca="1">Vásárlás!B754</f>
        <v>5</v>
      </c>
      <c r="C754" t="str">
        <f ca="1">Vásárlás!C754</f>
        <v>Lekváros</v>
      </c>
      <c r="D754">
        <f t="array" aca="1" ref="D754" ca="1">INDEX(Palacsinták!$C$2:$C$1000,MATCH(Segéd!C754,Palacsinták!$A$2:$A$1000,0))-((SUM(IF($C$2:C754=C754,$B$2:B754,0))-B754))</f>
        <v>-590</v>
      </c>
      <c r="E754">
        <f ca="1">IF(Segéd!D754&gt;Vásárlás!B754,Vásárlás!B754,MAX(Segéd!D754,0))</f>
        <v>0</v>
      </c>
      <c r="F754" s="2">
        <f ca="1">+(Segéd!E754*'Üzleti adatok'!$B$5)</f>
        <v>0</v>
      </c>
      <c r="G754" s="2">
        <f ca="1">Vásárlás!A755-Vásárlás!A754</f>
        <v>2.6620370370378232E-4</v>
      </c>
      <c r="H754" s="2">
        <f t="shared" ca="1" si="22"/>
        <v>0</v>
      </c>
      <c r="I754" t="b">
        <f t="shared" ca="1" si="23"/>
        <v>0</v>
      </c>
      <c r="M754">
        <f>Palacsinták!A754</f>
        <v>0</v>
      </c>
      <c r="N754" t="str">
        <f t="array" ref="N754">IF(M754&lt;&gt;0,MAX(IF(Vásárlás!$C$2:$C$1000=M754,IF(ROW(Vásárlás!$C$2:$C$1000)&lt;=$K$3,IF(Vásárlás!$D$2:$D$1000&gt;0,ROW(Vásárlás!$C$2:$C$1000),0),0))),"")</f>
        <v/>
      </c>
    </row>
    <row r="755" spans="1:14" x14ac:dyDescent="0.25">
      <c r="A755">
        <f ca="1">RANDBETWEEN(1,60*MINUTE('Üzleti adatok'!$B$3))</f>
        <v>23</v>
      </c>
      <c r="B755">
        <f ca="1">Vásárlás!B755</f>
        <v>2</v>
      </c>
      <c r="C755" t="str">
        <f ca="1">Vásárlás!C755</f>
        <v>Nutellás</v>
      </c>
      <c r="D755">
        <f t="array" aca="1" ref="D755" ca="1">INDEX(Palacsinták!$C$2:$C$1000,MATCH(Segéd!C755,Palacsinták!$A$2:$A$1000,0))-((SUM(IF($C$2:C755=C755,$B$2:B755,0))-B755))</f>
        <v>-663</v>
      </c>
      <c r="E755">
        <f ca="1">IF(Segéd!D755&gt;Vásárlás!B755,Vásárlás!B755,MAX(Segéd!D755,0))</f>
        <v>0</v>
      </c>
      <c r="F755" s="2">
        <f ca="1">+(Segéd!E755*'Üzleti adatok'!$B$5)</f>
        <v>0</v>
      </c>
      <c r="G755" s="2">
        <f ca="1">Vásárlás!A756-Vásárlás!A755</f>
        <v>2.3148148148144365E-4</v>
      </c>
      <c r="H755" s="2">
        <f t="shared" ca="1" si="22"/>
        <v>0</v>
      </c>
      <c r="I755" t="b">
        <f t="shared" ca="1" si="23"/>
        <v>0</v>
      </c>
      <c r="M755">
        <f>Palacsinták!A755</f>
        <v>0</v>
      </c>
      <c r="N755" t="str">
        <f t="array" ref="N755">IF(M755&lt;&gt;0,MAX(IF(Vásárlás!$C$2:$C$1000=M755,IF(ROW(Vásárlás!$C$2:$C$1000)&lt;=$K$3,IF(Vásárlás!$D$2:$D$1000&gt;0,ROW(Vásárlás!$C$2:$C$1000),0),0))),"")</f>
        <v/>
      </c>
    </row>
    <row r="756" spans="1:14" x14ac:dyDescent="0.25">
      <c r="A756">
        <f ca="1">RANDBETWEEN(1,60*MINUTE('Üzleti adatok'!$B$3))</f>
        <v>20</v>
      </c>
      <c r="B756">
        <f ca="1">Vásárlás!B756</f>
        <v>2</v>
      </c>
      <c r="C756" t="str">
        <f ca="1">Vásárlás!C756</f>
        <v>Lekváros</v>
      </c>
      <c r="D756">
        <f t="array" aca="1" ref="D756" ca="1">INDEX(Palacsinták!$C$2:$C$1000,MATCH(Segéd!C756,Palacsinták!$A$2:$A$1000,0))-((SUM(IF($C$2:C756=C756,$B$2:B756,0))-B756))</f>
        <v>-595</v>
      </c>
      <c r="E756">
        <f ca="1">IF(Segéd!D756&gt;Vásárlás!B756,Vásárlás!B756,MAX(Segéd!D756,0))</f>
        <v>0</v>
      </c>
      <c r="F756" s="2">
        <f ca="1">+(Segéd!E756*'Üzleti adatok'!$B$5)</f>
        <v>0</v>
      </c>
      <c r="G756" s="2">
        <f ca="1">Vásárlás!A757-Vásárlás!A756</f>
        <v>7.0601851851859188E-4</v>
      </c>
      <c r="H756" s="2">
        <f t="shared" ca="1" si="22"/>
        <v>0</v>
      </c>
      <c r="I756" t="b">
        <f t="shared" ca="1" si="23"/>
        <v>0</v>
      </c>
      <c r="M756">
        <f>Palacsinták!A756</f>
        <v>0</v>
      </c>
      <c r="N756" t="str">
        <f t="array" ref="N756">IF(M756&lt;&gt;0,MAX(IF(Vásárlás!$C$2:$C$1000=M756,IF(ROW(Vásárlás!$C$2:$C$1000)&lt;=$K$3,IF(Vásárlás!$D$2:$D$1000&gt;0,ROW(Vásárlás!$C$2:$C$1000),0),0))),"")</f>
        <v/>
      </c>
    </row>
    <row r="757" spans="1:14" x14ac:dyDescent="0.25">
      <c r="A757">
        <f ca="1">RANDBETWEEN(1,60*MINUTE('Üzleti adatok'!$B$3))</f>
        <v>61</v>
      </c>
      <c r="B757">
        <f ca="1">Vásárlás!B757</f>
        <v>5</v>
      </c>
      <c r="C757" t="str">
        <f ca="1">Vásárlás!C757</f>
        <v>Túrós</v>
      </c>
      <c r="D757">
        <f t="array" aca="1" ref="D757" ca="1">INDEX(Palacsinták!$C$2:$C$1000,MATCH(Segéd!C757,Palacsinták!$A$2:$A$1000,0))-((SUM(IF($C$2:C757=C757,$B$2:B757,0))-B757))</f>
        <v>-821</v>
      </c>
      <c r="E757">
        <f ca="1">IF(Segéd!D757&gt;Vásárlás!B757,Vásárlás!B757,MAX(Segéd!D757,0))</f>
        <v>0</v>
      </c>
      <c r="F757" s="2">
        <f ca="1">+(Segéd!E757*'Üzleti adatok'!$B$5)</f>
        <v>0</v>
      </c>
      <c r="G757" s="2">
        <f ca="1">Vásárlás!A758-Vásárlás!A757</f>
        <v>2.0601851851851372E-3</v>
      </c>
      <c r="H757" s="2">
        <f t="shared" ca="1" si="22"/>
        <v>0</v>
      </c>
      <c r="I757" t="b">
        <f t="shared" ca="1" si="23"/>
        <v>0</v>
      </c>
      <c r="M757">
        <f>Palacsinták!A757</f>
        <v>0</v>
      </c>
      <c r="N757" t="str">
        <f t="array" ref="N757">IF(M757&lt;&gt;0,MAX(IF(Vásárlás!$C$2:$C$1000=M757,IF(ROW(Vásárlás!$C$2:$C$1000)&lt;=$K$3,IF(Vásárlás!$D$2:$D$1000&gt;0,ROW(Vásárlás!$C$2:$C$1000),0),0))),"")</f>
        <v/>
      </c>
    </row>
    <row r="758" spans="1:14" x14ac:dyDescent="0.25">
      <c r="A758">
        <f ca="1">RANDBETWEEN(1,60*MINUTE('Üzleti adatok'!$B$3))</f>
        <v>178</v>
      </c>
      <c r="B758">
        <f ca="1">Vásárlás!B758</f>
        <v>2</v>
      </c>
      <c r="C758" t="str">
        <f ca="1">Vásárlás!C758</f>
        <v>Túrós</v>
      </c>
      <c r="D758">
        <f t="array" aca="1" ref="D758" ca="1">INDEX(Palacsinták!$C$2:$C$1000,MATCH(Segéd!C758,Palacsinták!$A$2:$A$1000,0))-((SUM(IF($C$2:C758=C758,$B$2:B758,0))-B758))</f>
        <v>-826</v>
      </c>
      <c r="E758">
        <f ca="1">IF(Segéd!D758&gt;Vásárlás!B758,Vásárlás!B758,MAX(Segéd!D758,0))</f>
        <v>0</v>
      </c>
      <c r="F758" s="2">
        <f ca="1">+(Segéd!E758*'Üzleti adatok'!$B$5)</f>
        <v>0</v>
      </c>
      <c r="G758" s="2">
        <f ca="1">Vásárlás!A759-Vásárlás!A758</f>
        <v>2.2337962962963864E-3</v>
      </c>
      <c r="H758" s="2">
        <f t="shared" ca="1" si="22"/>
        <v>0</v>
      </c>
      <c r="I758" t="b">
        <f t="shared" ca="1" si="23"/>
        <v>0</v>
      </c>
      <c r="M758">
        <f>Palacsinták!A758</f>
        <v>0</v>
      </c>
      <c r="N758" t="str">
        <f t="array" ref="N758">IF(M758&lt;&gt;0,MAX(IF(Vásárlás!$C$2:$C$1000=M758,IF(ROW(Vásárlás!$C$2:$C$1000)&lt;=$K$3,IF(Vásárlás!$D$2:$D$1000&gt;0,ROW(Vásárlás!$C$2:$C$1000),0),0))),"")</f>
        <v/>
      </c>
    </row>
    <row r="759" spans="1:14" x14ac:dyDescent="0.25">
      <c r="A759">
        <f ca="1">RANDBETWEEN(1,60*MINUTE('Üzleti adatok'!$B$3))</f>
        <v>193</v>
      </c>
      <c r="B759">
        <f ca="1">Vásárlás!B759</f>
        <v>4</v>
      </c>
      <c r="C759" t="str">
        <f ca="1">Vásárlás!C759</f>
        <v>Túrós</v>
      </c>
      <c r="D759">
        <f t="array" aca="1" ref="D759" ca="1">INDEX(Palacsinták!$C$2:$C$1000,MATCH(Segéd!C759,Palacsinták!$A$2:$A$1000,0))-((SUM(IF($C$2:C759=C759,$B$2:B759,0))-B759))</f>
        <v>-828</v>
      </c>
      <c r="E759">
        <f ca="1">IF(Segéd!D759&gt;Vásárlás!B759,Vásárlás!B759,MAX(Segéd!D759,0))</f>
        <v>0</v>
      </c>
      <c r="F759" s="2">
        <f ca="1">+(Segéd!E759*'Üzleti adatok'!$B$5)</f>
        <v>0</v>
      </c>
      <c r="G759" s="2">
        <f ca="1">Vásárlás!A760-Vásárlás!A759</f>
        <v>3.4143518518519045E-3</v>
      </c>
      <c r="H759" s="2">
        <f t="shared" ca="1" si="22"/>
        <v>0</v>
      </c>
      <c r="I759" t="b">
        <f t="shared" ca="1" si="23"/>
        <v>0</v>
      </c>
      <c r="M759">
        <f>Palacsinták!A759</f>
        <v>0</v>
      </c>
      <c r="N759" t="str">
        <f t="array" ref="N759">IF(M759&lt;&gt;0,MAX(IF(Vásárlás!$C$2:$C$1000=M759,IF(ROW(Vásárlás!$C$2:$C$1000)&lt;=$K$3,IF(Vásárlás!$D$2:$D$1000&gt;0,ROW(Vásárlás!$C$2:$C$1000),0),0))),"")</f>
        <v/>
      </c>
    </row>
    <row r="760" spans="1:14" x14ac:dyDescent="0.25">
      <c r="A760">
        <f ca="1">RANDBETWEEN(1,60*MINUTE('Üzleti adatok'!$B$3))</f>
        <v>295</v>
      </c>
      <c r="B760">
        <f ca="1">Vásárlás!B760</f>
        <v>3</v>
      </c>
      <c r="C760" t="str">
        <f ca="1">Vásárlás!C760</f>
        <v>Túrós</v>
      </c>
      <c r="D760">
        <f t="array" aca="1" ref="D760" ca="1">INDEX(Palacsinták!$C$2:$C$1000,MATCH(Segéd!C760,Palacsinták!$A$2:$A$1000,0))-((SUM(IF($C$2:C760=C760,$B$2:B760,0))-B760))</f>
        <v>-832</v>
      </c>
      <c r="E760">
        <f ca="1">IF(Segéd!D760&gt;Vásárlás!B760,Vásárlás!B760,MAX(Segéd!D760,0))</f>
        <v>0</v>
      </c>
      <c r="F760" s="2">
        <f ca="1">+(Segéd!E760*'Üzleti adatok'!$B$5)</f>
        <v>0</v>
      </c>
      <c r="G760" s="2">
        <f ca="1">Vásárlás!A761-Vásárlás!A760</f>
        <v>3.2060185185185386E-3</v>
      </c>
      <c r="H760" s="2">
        <f t="shared" ca="1" si="22"/>
        <v>0</v>
      </c>
      <c r="I760" t="b">
        <f t="shared" ca="1" si="23"/>
        <v>0</v>
      </c>
      <c r="M760">
        <f>Palacsinták!A760</f>
        <v>0</v>
      </c>
      <c r="N760" t="str">
        <f t="array" ref="N760">IF(M760&lt;&gt;0,MAX(IF(Vásárlás!$C$2:$C$1000=M760,IF(ROW(Vásárlás!$C$2:$C$1000)&lt;=$K$3,IF(Vásárlás!$D$2:$D$1000&gt;0,ROW(Vásárlás!$C$2:$C$1000),0),0))),"")</f>
        <v/>
      </c>
    </row>
    <row r="761" spans="1:14" x14ac:dyDescent="0.25">
      <c r="A761">
        <f ca="1">RANDBETWEEN(1,60*MINUTE('Üzleti adatok'!$B$3))</f>
        <v>277</v>
      </c>
      <c r="B761">
        <f ca="1">Vásárlás!B761</f>
        <v>2</v>
      </c>
      <c r="C761" t="str">
        <f ca="1">Vásárlás!C761</f>
        <v>Lekváros</v>
      </c>
      <c r="D761">
        <f t="array" aca="1" ref="D761" ca="1">INDEX(Palacsinták!$C$2:$C$1000,MATCH(Segéd!C761,Palacsinták!$A$2:$A$1000,0))-((SUM(IF($C$2:C761=C761,$B$2:B761,0))-B761))</f>
        <v>-597</v>
      </c>
      <c r="E761">
        <f ca="1">IF(Segéd!D761&gt;Vásárlás!B761,Vásárlás!B761,MAX(Segéd!D761,0))</f>
        <v>0</v>
      </c>
      <c r="F761" s="2">
        <f ca="1">+(Segéd!E761*'Üzleti adatok'!$B$5)</f>
        <v>0</v>
      </c>
      <c r="G761" s="2">
        <f ca="1">Vásárlás!A762-Vásárlás!A761</f>
        <v>2.9745370370370949E-3</v>
      </c>
      <c r="H761" s="2">
        <f t="shared" ca="1" si="22"/>
        <v>0</v>
      </c>
      <c r="I761" t="b">
        <f t="shared" ca="1" si="23"/>
        <v>0</v>
      </c>
      <c r="M761">
        <f>Palacsinták!A761</f>
        <v>0</v>
      </c>
      <c r="N761" t="str">
        <f t="array" ref="N761">IF(M761&lt;&gt;0,MAX(IF(Vásárlás!$C$2:$C$1000=M761,IF(ROW(Vásárlás!$C$2:$C$1000)&lt;=$K$3,IF(Vásárlás!$D$2:$D$1000&gt;0,ROW(Vásárlás!$C$2:$C$1000),0),0))),"")</f>
        <v/>
      </c>
    </row>
    <row r="762" spans="1:14" x14ac:dyDescent="0.25">
      <c r="A762">
        <f ca="1">RANDBETWEEN(1,60*MINUTE('Üzleti adatok'!$B$3))</f>
        <v>257</v>
      </c>
      <c r="B762">
        <f ca="1">Vásárlás!B762</f>
        <v>5</v>
      </c>
      <c r="C762" t="str">
        <f ca="1">Vásárlás!C762</f>
        <v>Túrós</v>
      </c>
      <c r="D762">
        <f t="array" aca="1" ref="D762" ca="1">INDEX(Palacsinták!$C$2:$C$1000,MATCH(Segéd!C762,Palacsinták!$A$2:$A$1000,0))-((SUM(IF($C$2:C762=C762,$B$2:B762,0))-B762))</f>
        <v>-835</v>
      </c>
      <c r="E762">
        <f ca="1">IF(Segéd!D762&gt;Vásárlás!B762,Vásárlás!B762,MAX(Segéd!D762,0))</f>
        <v>0</v>
      </c>
      <c r="F762" s="2">
        <f ca="1">+(Segéd!E762*'Üzleti adatok'!$B$5)</f>
        <v>0</v>
      </c>
      <c r="G762" s="2">
        <f ca="1">Vásárlás!A763-Vásárlás!A762</f>
        <v>2.1643518518519311E-3</v>
      </c>
      <c r="H762" s="2">
        <f t="shared" ca="1" si="22"/>
        <v>0</v>
      </c>
      <c r="I762" t="b">
        <f t="shared" ca="1" si="23"/>
        <v>0</v>
      </c>
      <c r="M762">
        <f>Palacsinták!A762</f>
        <v>0</v>
      </c>
      <c r="N762" t="str">
        <f t="array" ref="N762">IF(M762&lt;&gt;0,MAX(IF(Vásárlás!$C$2:$C$1000=M762,IF(ROW(Vásárlás!$C$2:$C$1000)&lt;=$K$3,IF(Vásárlás!$D$2:$D$1000&gt;0,ROW(Vásárlás!$C$2:$C$1000),0),0))),"")</f>
        <v/>
      </c>
    </row>
    <row r="763" spans="1:14" x14ac:dyDescent="0.25">
      <c r="A763">
        <f ca="1">RANDBETWEEN(1,60*MINUTE('Üzleti adatok'!$B$3))</f>
        <v>187</v>
      </c>
      <c r="B763">
        <f ca="1">Vásárlás!B763</f>
        <v>4</v>
      </c>
      <c r="C763" t="str">
        <f ca="1">Vásárlás!C763</f>
        <v>Lekváros</v>
      </c>
      <c r="D763">
        <f t="array" aca="1" ref="D763" ca="1">INDEX(Palacsinták!$C$2:$C$1000,MATCH(Segéd!C763,Palacsinták!$A$2:$A$1000,0))-((SUM(IF($C$2:C763=C763,$B$2:B763,0))-B763))</f>
        <v>-599</v>
      </c>
      <c r="E763">
        <f ca="1">IF(Segéd!D763&gt;Vásárlás!B763,Vásárlás!B763,MAX(Segéd!D763,0))</f>
        <v>0</v>
      </c>
      <c r="F763" s="2">
        <f ca="1">+(Segéd!E763*'Üzleti adatok'!$B$5)</f>
        <v>0</v>
      </c>
      <c r="G763" s="2">
        <f ca="1">Vásárlás!A764-Vásárlás!A763</f>
        <v>1.0416666666657193E-4</v>
      </c>
      <c r="H763" s="2">
        <f t="shared" ca="1" si="22"/>
        <v>0</v>
      </c>
      <c r="I763" t="b">
        <f t="shared" ca="1" si="23"/>
        <v>0</v>
      </c>
      <c r="M763">
        <f>Palacsinták!A763</f>
        <v>0</v>
      </c>
      <c r="N763" t="str">
        <f t="array" ref="N763">IF(M763&lt;&gt;0,MAX(IF(Vásárlás!$C$2:$C$1000=M763,IF(ROW(Vásárlás!$C$2:$C$1000)&lt;=$K$3,IF(Vásárlás!$D$2:$D$1000&gt;0,ROW(Vásárlás!$C$2:$C$1000),0),0))),"")</f>
        <v/>
      </c>
    </row>
    <row r="764" spans="1:14" x14ac:dyDescent="0.25">
      <c r="A764">
        <f ca="1">RANDBETWEEN(1,60*MINUTE('Üzleti adatok'!$B$3))</f>
        <v>9</v>
      </c>
      <c r="B764">
        <f ca="1">Vásárlás!B764</f>
        <v>1</v>
      </c>
      <c r="C764" t="str">
        <f ca="1">Vásárlás!C764</f>
        <v>Lekváros</v>
      </c>
      <c r="D764">
        <f t="array" aca="1" ref="D764" ca="1">INDEX(Palacsinták!$C$2:$C$1000,MATCH(Segéd!C764,Palacsinták!$A$2:$A$1000,0))-((SUM(IF($C$2:C764=C764,$B$2:B764,0))-B764))</f>
        <v>-603</v>
      </c>
      <c r="E764">
        <f ca="1">IF(Segéd!D764&gt;Vásárlás!B764,Vásárlás!B764,MAX(Segéd!D764,0))</f>
        <v>0</v>
      </c>
      <c r="F764" s="2">
        <f ca="1">+(Segéd!E764*'Üzleti adatok'!$B$5)</f>
        <v>0</v>
      </c>
      <c r="G764" s="2">
        <f ca="1">Vásárlás!A765-Vásárlás!A764</f>
        <v>3.2523148148149161E-3</v>
      </c>
      <c r="H764" s="2">
        <f t="shared" ca="1" si="22"/>
        <v>0</v>
      </c>
      <c r="I764" t="b">
        <f t="shared" ca="1" si="23"/>
        <v>0</v>
      </c>
      <c r="M764">
        <f>Palacsinták!A764</f>
        <v>0</v>
      </c>
      <c r="N764" t="str">
        <f t="array" ref="N764">IF(M764&lt;&gt;0,MAX(IF(Vásárlás!$C$2:$C$1000=M764,IF(ROW(Vásárlás!$C$2:$C$1000)&lt;=$K$3,IF(Vásárlás!$D$2:$D$1000&gt;0,ROW(Vásárlás!$C$2:$C$1000),0),0))),"")</f>
        <v/>
      </c>
    </row>
    <row r="765" spans="1:14" x14ac:dyDescent="0.25">
      <c r="A765">
        <f ca="1">RANDBETWEEN(1,60*MINUTE('Üzleti adatok'!$B$3))</f>
        <v>281</v>
      </c>
      <c r="B765">
        <f ca="1">Vásárlás!B765</f>
        <v>4</v>
      </c>
      <c r="C765" t="str">
        <f ca="1">Vásárlás!C765</f>
        <v>Túrós</v>
      </c>
      <c r="D765">
        <f t="array" aca="1" ref="D765" ca="1">INDEX(Palacsinták!$C$2:$C$1000,MATCH(Segéd!C765,Palacsinták!$A$2:$A$1000,0))-((SUM(IF($C$2:C765=C765,$B$2:B765,0))-B765))</f>
        <v>-840</v>
      </c>
      <c r="E765">
        <f ca="1">IF(Segéd!D765&gt;Vásárlás!B765,Vásárlás!B765,MAX(Segéd!D765,0))</f>
        <v>0</v>
      </c>
      <c r="F765" s="2">
        <f ca="1">+(Segéd!E765*'Üzleti adatok'!$B$5)</f>
        <v>0</v>
      </c>
      <c r="G765" s="2">
        <f ca="1">Vásárlás!A766-Vásárlás!A765</f>
        <v>1.6435185185186274E-3</v>
      </c>
      <c r="H765" s="2">
        <f t="shared" ca="1" si="22"/>
        <v>0</v>
      </c>
      <c r="I765" t="b">
        <f t="shared" ca="1" si="23"/>
        <v>0</v>
      </c>
      <c r="M765">
        <f>Palacsinták!A765</f>
        <v>0</v>
      </c>
      <c r="N765" t="str">
        <f t="array" ref="N765">IF(M765&lt;&gt;0,MAX(IF(Vásárlás!$C$2:$C$1000=M765,IF(ROW(Vásárlás!$C$2:$C$1000)&lt;=$K$3,IF(Vásárlás!$D$2:$D$1000&gt;0,ROW(Vásárlás!$C$2:$C$1000),0),0))),"")</f>
        <v/>
      </c>
    </row>
    <row r="766" spans="1:14" x14ac:dyDescent="0.25">
      <c r="A766">
        <f ca="1">RANDBETWEEN(1,60*MINUTE('Üzleti adatok'!$B$3))</f>
        <v>142</v>
      </c>
      <c r="B766">
        <f ca="1">Vásárlás!B766</f>
        <v>1</v>
      </c>
      <c r="C766" t="str">
        <f ca="1">Vásárlás!C766</f>
        <v>Túrós</v>
      </c>
      <c r="D766">
        <f t="array" aca="1" ref="D766" ca="1">INDEX(Palacsinták!$C$2:$C$1000,MATCH(Segéd!C766,Palacsinták!$A$2:$A$1000,0))-((SUM(IF($C$2:C766=C766,$B$2:B766,0))-B766))</f>
        <v>-844</v>
      </c>
      <c r="E766">
        <f ca="1">IF(Segéd!D766&gt;Vásárlás!B766,Vásárlás!B766,MAX(Segéd!D766,0))</f>
        <v>0</v>
      </c>
      <c r="F766" s="2">
        <f ca="1">+(Segéd!E766*'Üzleti adatok'!$B$5)</f>
        <v>0</v>
      </c>
      <c r="G766" s="2">
        <f ca="1">Vásárlás!A767-Vásárlás!A766</f>
        <v>1.6435185185186274E-3</v>
      </c>
      <c r="H766" s="2">
        <f t="shared" ca="1" si="22"/>
        <v>0</v>
      </c>
      <c r="I766" t="b">
        <f t="shared" ca="1" si="23"/>
        <v>0</v>
      </c>
      <c r="M766">
        <f>Palacsinták!A766</f>
        <v>0</v>
      </c>
      <c r="N766" t="str">
        <f t="array" ref="N766">IF(M766&lt;&gt;0,MAX(IF(Vásárlás!$C$2:$C$1000=M766,IF(ROW(Vásárlás!$C$2:$C$1000)&lt;=$K$3,IF(Vásárlás!$D$2:$D$1000&gt;0,ROW(Vásárlás!$C$2:$C$1000),0),0))),"")</f>
        <v/>
      </c>
    </row>
    <row r="767" spans="1:14" x14ac:dyDescent="0.25">
      <c r="A767">
        <f ca="1">RANDBETWEEN(1,60*MINUTE('Üzleti adatok'!$B$3))</f>
        <v>142</v>
      </c>
      <c r="B767">
        <f ca="1">Vásárlás!B767</f>
        <v>5</v>
      </c>
      <c r="C767" t="str">
        <f ca="1">Vásárlás!C767</f>
        <v>Túrós</v>
      </c>
      <c r="D767">
        <f t="array" aca="1" ref="D767" ca="1">INDEX(Palacsinták!$C$2:$C$1000,MATCH(Segéd!C767,Palacsinták!$A$2:$A$1000,0))-((SUM(IF($C$2:C767=C767,$B$2:B767,0))-B767))</f>
        <v>-845</v>
      </c>
      <c r="E767">
        <f ca="1">IF(Segéd!D767&gt;Vásárlás!B767,Vásárlás!B767,MAX(Segéd!D767,0))</f>
        <v>0</v>
      </c>
      <c r="F767" s="2">
        <f ca="1">+(Segéd!E767*'Üzleti adatok'!$B$5)</f>
        <v>0</v>
      </c>
      <c r="G767" s="2">
        <f ca="1">Vásárlás!A768-Vásárlás!A767</f>
        <v>1.9675925925926041E-3</v>
      </c>
      <c r="H767" s="2">
        <f t="shared" ca="1" si="22"/>
        <v>0</v>
      </c>
      <c r="I767" t="b">
        <f t="shared" ca="1" si="23"/>
        <v>0</v>
      </c>
      <c r="M767">
        <f>Palacsinták!A767</f>
        <v>0</v>
      </c>
      <c r="N767" t="str">
        <f t="array" ref="N767">IF(M767&lt;&gt;0,MAX(IF(Vásárlás!$C$2:$C$1000=M767,IF(ROW(Vásárlás!$C$2:$C$1000)&lt;=$K$3,IF(Vásárlás!$D$2:$D$1000&gt;0,ROW(Vásárlás!$C$2:$C$1000),0),0))),"")</f>
        <v/>
      </c>
    </row>
    <row r="768" spans="1:14" x14ac:dyDescent="0.25">
      <c r="A768">
        <f ca="1">RANDBETWEEN(1,60*MINUTE('Üzleti adatok'!$B$3))</f>
        <v>170</v>
      </c>
      <c r="B768">
        <f ca="1">Vásárlás!B768</f>
        <v>5</v>
      </c>
      <c r="C768" t="str">
        <f ca="1">Vásárlás!C768</f>
        <v>Túrós</v>
      </c>
      <c r="D768">
        <f t="array" aca="1" ref="D768" ca="1">INDEX(Palacsinták!$C$2:$C$1000,MATCH(Segéd!C768,Palacsinták!$A$2:$A$1000,0))-((SUM(IF($C$2:C768=C768,$B$2:B768,0))-B768))</f>
        <v>-850</v>
      </c>
      <c r="E768">
        <f ca="1">IF(Segéd!D768&gt;Vásárlás!B768,Vásárlás!B768,MAX(Segéd!D768,0))</f>
        <v>0</v>
      </c>
      <c r="F768" s="2">
        <f ca="1">+(Segéd!E768*'Üzleti adatok'!$B$5)</f>
        <v>0</v>
      </c>
      <c r="G768" s="2">
        <f ca="1">Vásárlás!A769-Vásárlás!A768</f>
        <v>3.3912037037036047E-3</v>
      </c>
      <c r="H768" s="2">
        <f t="shared" ca="1" si="22"/>
        <v>0</v>
      </c>
      <c r="I768" t="b">
        <f t="shared" ca="1" si="23"/>
        <v>0</v>
      </c>
      <c r="M768">
        <f>Palacsinták!A768</f>
        <v>0</v>
      </c>
      <c r="N768" t="str">
        <f t="array" ref="N768">IF(M768&lt;&gt;0,MAX(IF(Vásárlás!$C$2:$C$1000=M768,IF(ROW(Vásárlás!$C$2:$C$1000)&lt;=$K$3,IF(Vásárlás!$D$2:$D$1000&gt;0,ROW(Vásárlás!$C$2:$C$1000),0),0))),"")</f>
        <v/>
      </c>
    </row>
    <row r="769" spans="1:14" x14ac:dyDescent="0.25">
      <c r="A769">
        <f ca="1">RANDBETWEEN(1,60*MINUTE('Üzleti adatok'!$B$3))</f>
        <v>293</v>
      </c>
      <c r="B769">
        <f ca="1">Vásárlás!B769</f>
        <v>4</v>
      </c>
      <c r="C769" t="str">
        <f ca="1">Vásárlás!C769</f>
        <v>Nutellás</v>
      </c>
      <c r="D769">
        <f t="array" aca="1" ref="D769" ca="1">INDEX(Palacsinták!$C$2:$C$1000,MATCH(Segéd!C769,Palacsinták!$A$2:$A$1000,0))-((SUM(IF($C$2:C769=C769,$B$2:B769,0))-B769))</f>
        <v>-665</v>
      </c>
      <c r="E769">
        <f ca="1">IF(Segéd!D769&gt;Vásárlás!B769,Vásárlás!B769,MAX(Segéd!D769,0))</f>
        <v>0</v>
      </c>
      <c r="F769" s="2">
        <f ca="1">+(Segéd!E769*'Üzleti adatok'!$B$5)</f>
        <v>0</v>
      </c>
      <c r="G769" s="2">
        <f ca="1">Vásárlás!A770-Vásárlás!A769</f>
        <v>9.490740740740744E-4</v>
      </c>
      <c r="H769" s="2">
        <f t="shared" ca="1" si="22"/>
        <v>0</v>
      </c>
      <c r="I769" t="b">
        <f t="shared" ca="1" si="23"/>
        <v>0</v>
      </c>
      <c r="M769">
        <f>Palacsinták!A769</f>
        <v>0</v>
      </c>
      <c r="N769" t="str">
        <f t="array" ref="N769">IF(M769&lt;&gt;0,MAX(IF(Vásárlás!$C$2:$C$1000=M769,IF(ROW(Vásárlás!$C$2:$C$1000)&lt;=$K$3,IF(Vásárlás!$D$2:$D$1000&gt;0,ROW(Vásárlás!$C$2:$C$1000),0),0))),"")</f>
        <v/>
      </c>
    </row>
    <row r="770" spans="1:14" x14ac:dyDescent="0.25">
      <c r="A770">
        <f ca="1">RANDBETWEEN(1,60*MINUTE('Üzleti adatok'!$B$3))</f>
        <v>82</v>
      </c>
      <c r="B770">
        <f ca="1">Vásárlás!B770</f>
        <v>4</v>
      </c>
      <c r="C770" t="str">
        <f ca="1">Vásárlás!C770</f>
        <v>Lekváros</v>
      </c>
      <c r="D770">
        <f t="array" aca="1" ref="D770" ca="1">INDEX(Palacsinták!$C$2:$C$1000,MATCH(Segéd!C770,Palacsinták!$A$2:$A$1000,0))-((SUM(IF($C$2:C770=C770,$B$2:B770,0))-B770))</f>
        <v>-604</v>
      </c>
      <c r="E770">
        <f ca="1">IF(Segéd!D770&gt;Vásárlás!B770,Vásárlás!B770,MAX(Segéd!D770,0))</f>
        <v>0</v>
      </c>
      <c r="F770" s="2">
        <f ca="1">+(Segéd!E770*'Üzleti adatok'!$B$5)</f>
        <v>0</v>
      </c>
      <c r="G770" s="2">
        <f ca="1">Vásárlás!A771-Vásárlás!A770</f>
        <v>1.0995370370370239E-3</v>
      </c>
      <c r="H770" s="2">
        <f t="shared" ca="1" si="22"/>
        <v>0</v>
      </c>
      <c r="I770" t="b">
        <f t="shared" ca="1" si="23"/>
        <v>0</v>
      </c>
      <c r="M770">
        <f>Palacsinták!A770</f>
        <v>0</v>
      </c>
      <c r="N770" t="str">
        <f t="array" ref="N770">IF(M770&lt;&gt;0,MAX(IF(Vásárlás!$C$2:$C$1000=M770,IF(ROW(Vásárlás!$C$2:$C$1000)&lt;=$K$3,IF(Vásárlás!$D$2:$D$1000&gt;0,ROW(Vásárlás!$C$2:$C$1000),0),0))),"")</f>
        <v/>
      </c>
    </row>
    <row r="771" spans="1:14" x14ac:dyDescent="0.25">
      <c r="A771">
        <f ca="1">RANDBETWEEN(1,60*MINUTE('Üzleti adatok'!$B$3))</f>
        <v>95</v>
      </c>
      <c r="B771">
        <f ca="1">Vásárlás!B771</f>
        <v>3</v>
      </c>
      <c r="C771" t="str">
        <f ca="1">Vásárlás!C771</f>
        <v>Túrós</v>
      </c>
      <c r="D771">
        <f t="array" aca="1" ref="D771" ca="1">INDEX(Palacsinták!$C$2:$C$1000,MATCH(Segéd!C771,Palacsinták!$A$2:$A$1000,0))-((SUM(IF($C$2:C771=C771,$B$2:B771,0))-B771))</f>
        <v>-855</v>
      </c>
      <c r="E771">
        <f ca="1">IF(Segéd!D771&gt;Vásárlás!B771,Vásárlás!B771,MAX(Segéd!D771,0))</f>
        <v>0</v>
      </c>
      <c r="F771" s="2">
        <f ca="1">+(Segéd!E771*'Üzleti adatok'!$B$5)</f>
        <v>0</v>
      </c>
      <c r="G771" s="2">
        <f ca="1">Vásárlás!A772-Vásárlás!A771</f>
        <v>2.5578703703703631E-3</v>
      </c>
      <c r="H771" s="2">
        <f t="shared" ref="H771:H834" ca="1" si="24">IF(F771&gt;G771,F771-G771,)</f>
        <v>0</v>
      </c>
      <c r="I771" t="b">
        <f t="shared" ref="I771:I834" ca="1" si="25">IF(COUNTIF($N$2:$N$1000,ROW(A771)),TRUE,FALSE)</f>
        <v>0</v>
      </c>
      <c r="M771">
        <f>Palacsinták!A771</f>
        <v>0</v>
      </c>
      <c r="N771" t="str">
        <f t="array" ref="N771">IF(M771&lt;&gt;0,MAX(IF(Vásárlás!$C$2:$C$1000=M771,IF(ROW(Vásárlás!$C$2:$C$1000)&lt;=$K$3,IF(Vásárlás!$D$2:$D$1000&gt;0,ROW(Vásárlás!$C$2:$C$1000),0),0))),"")</f>
        <v/>
      </c>
    </row>
    <row r="772" spans="1:14" x14ac:dyDescent="0.25">
      <c r="A772">
        <f ca="1">RANDBETWEEN(1,60*MINUTE('Üzleti adatok'!$B$3))</f>
        <v>221</v>
      </c>
      <c r="B772">
        <f ca="1">Vásárlás!B772</f>
        <v>3</v>
      </c>
      <c r="C772" t="str">
        <f ca="1">Vásárlás!C772</f>
        <v>Nutellás</v>
      </c>
      <c r="D772">
        <f t="array" aca="1" ref="D772" ca="1">INDEX(Palacsinták!$C$2:$C$1000,MATCH(Segéd!C772,Palacsinták!$A$2:$A$1000,0))-((SUM(IF($C$2:C772=C772,$B$2:B772,0))-B772))</f>
        <v>-669</v>
      </c>
      <c r="E772">
        <f ca="1">IF(Segéd!D772&gt;Vásárlás!B772,Vásárlás!B772,MAX(Segéd!D772,0))</f>
        <v>0</v>
      </c>
      <c r="F772" s="2">
        <f ca="1">+(Segéd!E772*'Üzleti adatok'!$B$5)</f>
        <v>0</v>
      </c>
      <c r="G772" s="2">
        <f ca="1">Vásárlás!A773-Vásárlás!A772</f>
        <v>2.9050925925926396E-3</v>
      </c>
      <c r="H772" s="2">
        <f t="shared" ca="1" si="24"/>
        <v>0</v>
      </c>
      <c r="I772" t="b">
        <f t="shared" ca="1" si="25"/>
        <v>0</v>
      </c>
      <c r="M772">
        <f>Palacsinták!A772</f>
        <v>0</v>
      </c>
      <c r="N772" t="str">
        <f t="array" ref="N772">IF(M772&lt;&gt;0,MAX(IF(Vásárlás!$C$2:$C$1000=M772,IF(ROW(Vásárlás!$C$2:$C$1000)&lt;=$K$3,IF(Vásárlás!$D$2:$D$1000&gt;0,ROW(Vásárlás!$C$2:$C$1000),0),0))),"")</f>
        <v/>
      </c>
    </row>
    <row r="773" spans="1:14" x14ac:dyDescent="0.25">
      <c r="A773">
        <f ca="1">RANDBETWEEN(1,60*MINUTE('Üzleti adatok'!$B$3))</f>
        <v>251</v>
      </c>
      <c r="B773">
        <f ca="1">Vásárlás!B773</f>
        <v>2</v>
      </c>
      <c r="C773" t="str">
        <f ca="1">Vásárlás!C773</f>
        <v>Nutellás</v>
      </c>
      <c r="D773">
        <f t="array" aca="1" ref="D773" ca="1">INDEX(Palacsinták!$C$2:$C$1000,MATCH(Segéd!C773,Palacsinták!$A$2:$A$1000,0))-((SUM(IF($C$2:C773=C773,$B$2:B773,0))-B773))</f>
        <v>-672</v>
      </c>
      <c r="E773">
        <f ca="1">IF(Segéd!D773&gt;Vásárlás!B773,Vásárlás!B773,MAX(Segéd!D773,0))</f>
        <v>0</v>
      </c>
      <c r="F773" s="2">
        <f ca="1">+(Segéd!E773*'Üzleti adatok'!$B$5)</f>
        <v>0</v>
      </c>
      <c r="G773" s="2">
        <f ca="1">Vásárlás!A774-Vásárlás!A773</f>
        <v>3.5879629629631538E-4</v>
      </c>
      <c r="H773" s="2">
        <f t="shared" ca="1" si="24"/>
        <v>0</v>
      </c>
      <c r="I773" t="b">
        <f t="shared" ca="1" si="25"/>
        <v>0</v>
      </c>
      <c r="M773">
        <f>Palacsinták!A773</f>
        <v>0</v>
      </c>
      <c r="N773" t="str">
        <f t="array" ref="N773">IF(M773&lt;&gt;0,MAX(IF(Vásárlás!$C$2:$C$1000=M773,IF(ROW(Vásárlás!$C$2:$C$1000)&lt;=$K$3,IF(Vásárlás!$D$2:$D$1000&gt;0,ROW(Vásárlás!$C$2:$C$1000),0),0))),"")</f>
        <v/>
      </c>
    </row>
    <row r="774" spans="1:14" x14ac:dyDescent="0.25">
      <c r="A774">
        <f ca="1">RANDBETWEEN(1,60*MINUTE('Üzleti adatok'!$B$3))</f>
        <v>31</v>
      </c>
      <c r="B774">
        <f ca="1">Vásárlás!B774</f>
        <v>4</v>
      </c>
      <c r="C774" t="str">
        <f ca="1">Vásárlás!C774</f>
        <v>Túrós</v>
      </c>
      <c r="D774">
        <f t="array" aca="1" ref="D774" ca="1">INDEX(Palacsinták!$C$2:$C$1000,MATCH(Segéd!C774,Palacsinták!$A$2:$A$1000,0))-((SUM(IF($C$2:C774=C774,$B$2:B774,0))-B774))</f>
        <v>-858</v>
      </c>
      <c r="E774">
        <f ca="1">IF(Segéd!D774&gt;Vásárlás!B774,Vásárlás!B774,MAX(Segéd!D774,0))</f>
        <v>0</v>
      </c>
      <c r="F774" s="2">
        <f ca="1">+(Segéd!E774*'Üzleti adatok'!$B$5)</f>
        <v>0</v>
      </c>
      <c r="G774" s="2">
        <f ca="1">Vásárlás!A775-Vásárlás!A774</f>
        <v>9.1435185185195778E-4</v>
      </c>
      <c r="H774" s="2">
        <f t="shared" ca="1" si="24"/>
        <v>0</v>
      </c>
      <c r="I774" t="b">
        <f t="shared" ca="1" si="25"/>
        <v>0</v>
      </c>
      <c r="M774">
        <f>Palacsinták!A774</f>
        <v>0</v>
      </c>
      <c r="N774" t="str">
        <f t="array" ref="N774">IF(M774&lt;&gt;0,MAX(IF(Vásárlás!$C$2:$C$1000=M774,IF(ROW(Vásárlás!$C$2:$C$1000)&lt;=$K$3,IF(Vásárlás!$D$2:$D$1000&gt;0,ROW(Vásárlás!$C$2:$C$1000),0),0))),"")</f>
        <v/>
      </c>
    </row>
    <row r="775" spans="1:14" x14ac:dyDescent="0.25">
      <c r="A775">
        <f ca="1">RANDBETWEEN(1,60*MINUTE('Üzleti adatok'!$B$3))</f>
        <v>79</v>
      </c>
      <c r="B775">
        <f ca="1">Vásárlás!B775</f>
        <v>4</v>
      </c>
      <c r="C775" t="str">
        <f ca="1">Vásárlás!C775</f>
        <v>Túrós</v>
      </c>
      <c r="D775">
        <f t="array" aca="1" ref="D775" ca="1">INDEX(Palacsinták!$C$2:$C$1000,MATCH(Segéd!C775,Palacsinták!$A$2:$A$1000,0))-((SUM(IF($C$2:C775=C775,$B$2:B775,0))-B775))</f>
        <v>-862</v>
      </c>
      <c r="E775">
        <f ca="1">IF(Segéd!D775&gt;Vásárlás!B775,Vásárlás!B775,MAX(Segéd!D775,0))</f>
        <v>0</v>
      </c>
      <c r="F775" s="2">
        <f ca="1">+(Segéd!E775*'Üzleti adatok'!$B$5)</f>
        <v>0</v>
      </c>
      <c r="G775" s="2">
        <f ca="1">Vásárlás!A776-Vásárlás!A775</f>
        <v>3.3796296296295658E-3</v>
      </c>
      <c r="H775" s="2">
        <f t="shared" ca="1" si="24"/>
        <v>0</v>
      </c>
      <c r="I775" t="b">
        <f t="shared" ca="1" si="25"/>
        <v>0</v>
      </c>
      <c r="M775">
        <f>Palacsinták!A775</f>
        <v>0</v>
      </c>
      <c r="N775" t="str">
        <f t="array" ref="N775">IF(M775&lt;&gt;0,MAX(IF(Vásárlás!$C$2:$C$1000=M775,IF(ROW(Vásárlás!$C$2:$C$1000)&lt;=$K$3,IF(Vásárlás!$D$2:$D$1000&gt;0,ROW(Vásárlás!$C$2:$C$1000),0),0))),"")</f>
        <v/>
      </c>
    </row>
    <row r="776" spans="1:14" x14ac:dyDescent="0.25">
      <c r="A776">
        <f ca="1">RANDBETWEEN(1,60*MINUTE('Üzleti adatok'!$B$3))</f>
        <v>292</v>
      </c>
      <c r="B776">
        <f ca="1">Vásárlás!B776</f>
        <v>5</v>
      </c>
      <c r="C776" t="str">
        <f ca="1">Vásárlás!C776</f>
        <v>Nutellás</v>
      </c>
      <c r="D776">
        <f t="array" aca="1" ref="D776" ca="1">INDEX(Palacsinták!$C$2:$C$1000,MATCH(Segéd!C776,Palacsinták!$A$2:$A$1000,0))-((SUM(IF($C$2:C776=C776,$B$2:B776,0))-B776))</f>
        <v>-674</v>
      </c>
      <c r="E776">
        <f ca="1">IF(Segéd!D776&gt;Vásárlás!B776,Vásárlás!B776,MAX(Segéd!D776,0))</f>
        <v>0</v>
      </c>
      <c r="F776" s="2">
        <f ca="1">+(Segéd!E776*'Üzleti adatok'!$B$5)</f>
        <v>0</v>
      </c>
      <c r="G776" s="2">
        <f ca="1">Vásárlás!A777-Vásárlás!A776</f>
        <v>2.8819444444443398E-3</v>
      </c>
      <c r="H776" s="2">
        <f t="shared" ca="1" si="24"/>
        <v>0</v>
      </c>
      <c r="I776" t="b">
        <f t="shared" ca="1" si="25"/>
        <v>0</v>
      </c>
      <c r="M776">
        <f>Palacsinták!A776</f>
        <v>0</v>
      </c>
      <c r="N776" t="str">
        <f t="array" ref="N776">IF(M776&lt;&gt;0,MAX(IF(Vásárlás!$C$2:$C$1000=M776,IF(ROW(Vásárlás!$C$2:$C$1000)&lt;=$K$3,IF(Vásárlás!$D$2:$D$1000&gt;0,ROW(Vásárlás!$C$2:$C$1000),0),0))),"")</f>
        <v/>
      </c>
    </row>
    <row r="777" spans="1:14" x14ac:dyDescent="0.25">
      <c r="A777">
        <f ca="1">RANDBETWEEN(1,60*MINUTE('Üzleti adatok'!$B$3))</f>
        <v>249</v>
      </c>
      <c r="B777">
        <f ca="1">Vásárlás!B777</f>
        <v>2</v>
      </c>
      <c r="C777" t="str">
        <f ca="1">Vásárlás!C777</f>
        <v>Nutellás</v>
      </c>
      <c r="D777">
        <f t="array" aca="1" ref="D777" ca="1">INDEX(Palacsinták!$C$2:$C$1000,MATCH(Segéd!C777,Palacsinták!$A$2:$A$1000,0))-((SUM(IF($C$2:C777=C777,$B$2:B777,0))-B777))</f>
        <v>-679</v>
      </c>
      <c r="E777">
        <f ca="1">IF(Segéd!D777&gt;Vásárlás!B777,Vásárlás!B777,MAX(Segéd!D777,0))</f>
        <v>0</v>
      </c>
      <c r="F777" s="2">
        <f ca="1">+(Segéd!E777*'Üzleti adatok'!$B$5)</f>
        <v>0</v>
      </c>
      <c r="G777" s="2">
        <f ca="1">Vásárlás!A778-Vásárlás!A777</f>
        <v>9.7222222222215215E-4</v>
      </c>
      <c r="H777" s="2">
        <f t="shared" ca="1" si="24"/>
        <v>0</v>
      </c>
      <c r="I777" t="b">
        <f t="shared" ca="1" si="25"/>
        <v>0</v>
      </c>
      <c r="M777">
        <f>Palacsinták!A777</f>
        <v>0</v>
      </c>
      <c r="N777" t="str">
        <f t="array" ref="N777">IF(M777&lt;&gt;0,MAX(IF(Vásárlás!$C$2:$C$1000=M777,IF(ROW(Vásárlás!$C$2:$C$1000)&lt;=$K$3,IF(Vásárlás!$D$2:$D$1000&gt;0,ROW(Vásárlás!$C$2:$C$1000),0),0))),"")</f>
        <v/>
      </c>
    </row>
    <row r="778" spans="1:14" x14ac:dyDescent="0.25">
      <c r="A778">
        <f ca="1">RANDBETWEEN(1,60*MINUTE('Üzleti adatok'!$B$3))</f>
        <v>84</v>
      </c>
      <c r="B778">
        <f ca="1">Vásárlás!B778</f>
        <v>5</v>
      </c>
      <c r="C778" t="str">
        <f ca="1">Vásárlás!C778</f>
        <v>Túrós</v>
      </c>
      <c r="D778">
        <f t="array" aca="1" ref="D778" ca="1">INDEX(Palacsinták!$C$2:$C$1000,MATCH(Segéd!C778,Palacsinták!$A$2:$A$1000,0))-((SUM(IF($C$2:C778=C778,$B$2:B778,0))-B778))</f>
        <v>-866</v>
      </c>
      <c r="E778">
        <f ca="1">IF(Segéd!D778&gt;Vásárlás!B778,Vásárlás!B778,MAX(Segéd!D778,0))</f>
        <v>0</v>
      </c>
      <c r="F778" s="2">
        <f ca="1">+(Segéd!E778*'Üzleti adatok'!$B$5)</f>
        <v>0</v>
      </c>
      <c r="G778" s="2">
        <f ca="1">Vásárlás!A779-Vásárlás!A778</f>
        <v>2.569444444444402E-3</v>
      </c>
      <c r="H778" s="2">
        <f t="shared" ca="1" si="24"/>
        <v>0</v>
      </c>
      <c r="I778" t="b">
        <f t="shared" ca="1" si="25"/>
        <v>0</v>
      </c>
      <c r="M778">
        <f>Palacsinták!A778</f>
        <v>0</v>
      </c>
      <c r="N778" t="str">
        <f t="array" ref="N778">IF(M778&lt;&gt;0,MAX(IF(Vásárlás!$C$2:$C$1000=M778,IF(ROW(Vásárlás!$C$2:$C$1000)&lt;=$K$3,IF(Vásárlás!$D$2:$D$1000&gt;0,ROW(Vásárlás!$C$2:$C$1000),0),0))),"")</f>
        <v/>
      </c>
    </row>
    <row r="779" spans="1:14" x14ac:dyDescent="0.25">
      <c r="A779">
        <f ca="1">RANDBETWEEN(1,60*MINUTE('Üzleti adatok'!$B$3))</f>
        <v>222</v>
      </c>
      <c r="B779">
        <f ca="1">Vásárlás!B779</f>
        <v>5</v>
      </c>
      <c r="C779" t="str">
        <f ca="1">Vásárlás!C779</f>
        <v>Nutellás</v>
      </c>
      <c r="D779">
        <f t="array" aca="1" ref="D779" ca="1">INDEX(Palacsinták!$C$2:$C$1000,MATCH(Segéd!C779,Palacsinták!$A$2:$A$1000,0))-((SUM(IF($C$2:C779=C779,$B$2:B779,0))-B779))</f>
        <v>-681</v>
      </c>
      <c r="E779">
        <f ca="1">IF(Segéd!D779&gt;Vásárlás!B779,Vásárlás!B779,MAX(Segéd!D779,0))</f>
        <v>0</v>
      </c>
      <c r="F779" s="2">
        <f ca="1">+(Segéd!E779*'Üzleti adatok'!$B$5)</f>
        <v>0</v>
      </c>
      <c r="G779" s="2">
        <f ca="1">Vásárlás!A780-Vásárlás!A779</f>
        <v>1.2731481481487172E-4</v>
      </c>
      <c r="H779" s="2">
        <f t="shared" ca="1" si="24"/>
        <v>0</v>
      </c>
      <c r="I779" t="b">
        <f t="shared" ca="1" si="25"/>
        <v>0</v>
      </c>
      <c r="M779">
        <f>Palacsinták!A779</f>
        <v>0</v>
      </c>
      <c r="N779" t="str">
        <f t="array" ref="N779">IF(M779&lt;&gt;0,MAX(IF(Vásárlás!$C$2:$C$1000=M779,IF(ROW(Vásárlás!$C$2:$C$1000)&lt;=$K$3,IF(Vásárlás!$D$2:$D$1000&gt;0,ROW(Vásárlás!$C$2:$C$1000),0),0))),"")</f>
        <v/>
      </c>
    </row>
    <row r="780" spans="1:14" x14ac:dyDescent="0.25">
      <c r="A780">
        <f ca="1">RANDBETWEEN(1,60*MINUTE('Üzleti adatok'!$B$3))</f>
        <v>11</v>
      </c>
      <c r="B780">
        <f ca="1">Vásárlás!B780</f>
        <v>4</v>
      </c>
      <c r="C780" t="str">
        <f ca="1">Vásárlás!C780</f>
        <v>Nutellás</v>
      </c>
      <c r="D780">
        <f t="array" aca="1" ref="D780" ca="1">INDEX(Palacsinták!$C$2:$C$1000,MATCH(Segéd!C780,Palacsinták!$A$2:$A$1000,0))-((SUM(IF($C$2:C780=C780,$B$2:B780,0))-B780))</f>
        <v>-686</v>
      </c>
      <c r="E780">
        <f ca="1">IF(Segéd!D780&gt;Vásárlás!B780,Vásárlás!B780,MAX(Segéd!D780,0))</f>
        <v>0</v>
      </c>
      <c r="F780" s="2">
        <f ca="1">+(Segéd!E780*'Üzleti adatok'!$B$5)</f>
        <v>0</v>
      </c>
      <c r="G780" s="2">
        <f ca="1">Vásárlás!A781-Vásárlás!A780</f>
        <v>3.8194444444439313E-4</v>
      </c>
      <c r="H780" s="2">
        <f t="shared" ca="1" si="24"/>
        <v>0</v>
      </c>
      <c r="I780" t="b">
        <f t="shared" ca="1" si="25"/>
        <v>0</v>
      </c>
      <c r="M780">
        <f>Palacsinták!A780</f>
        <v>0</v>
      </c>
      <c r="N780" t="str">
        <f t="array" ref="N780">IF(M780&lt;&gt;0,MAX(IF(Vásárlás!$C$2:$C$1000=M780,IF(ROW(Vásárlás!$C$2:$C$1000)&lt;=$K$3,IF(Vásárlás!$D$2:$D$1000&gt;0,ROW(Vásárlás!$C$2:$C$1000),0),0))),"")</f>
        <v/>
      </c>
    </row>
    <row r="781" spans="1:14" x14ac:dyDescent="0.25">
      <c r="A781">
        <f ca="1">RANDBETWEEN(1,60*MINUTE('Üzleti adatok'!$B$3))</f>
        <v>33</v>
      </c>
      <c r="B781">
        <f ca="1">Vásárlás!B781</f>
        <v>3</v>
      </c>
      <c r="C781" t="str">
        <f ca="1">Vásárlás!C781</f>
        <v>Lekváros</v>
      </c>
      <c r="D781">
        <f t="array" aca="1" ref="D781" ca="1">INDEX(Palacsinták!$C$2:$C$1000,MATCH(Segéd!C781,Palacsinták!$A$2:$A$1000,0))-((SUM(IF($C$2:C781=C781,$B$2:B781,0))-B781))</f>
        <v>-608</v>
      </c>
      <c r="E781">
        <f ca="1">IF(Segéd!D781&gt;Vásárlás!B781,Vásárlás!B781,MAX(Segéd!D781,0))</f>
        <v>0</v>
      </c>
      <c r="F781" s="2">
        <f ca="1">+(Segéd!E781*'Üzleti adatok'!$B$5)</f>
        <v>0</v>
      </c>
      <c r="G781" s="2">
        <f ca="1">Vásárlás!A782-Vásárlás!A781</f>
        <v>5.2083333333330373E-4</v>
      </c>
      <c r="H781" s="2">
        <f t="shared" ca="1" si="24"/>
        <v>0</v>
      </c>
      <c r="I781" t="b">
        <f t="shared" ca="1" si="25"/>
        <v>0</v>
      </c>
      <c r="M781">
        <f>Palacsinták!A781</f>
        <v>0</v>
      </c>
      <c r="N781" t="str">
        <f t="array" ref="N781">IF(M781&lt;&gt;0,MAX(IF(Vásárlás!$C$2:$C$1000=M781,IF(ROW(Vásárlás!$C$2:$C$1000)&lt;=$K$3,IF(Vásárlás!$D$2:$D$1000&gt;0,ROW(Vásárlás!$C$2:$C$1000),0),0))),"")</f>
        <v/>
      </c>
    </row>
    <row r="782" spans="1:14" x14ac:dyDescent="0.25">
      <c r="A782">
        <f ca="1">RANDBETWEEN(1,60*MINUTE('Üzleti adatok'!$B$3))</f>
        <v>45</v>
      </c>
      <c r="B782">
        <f ca="1">Vásárlás!B782</f>
        <v>3</v>
      </c>
      <c r="C782" t="str">
        <f ca="1">Vásárlás!C782</f>
        <v>Lekváros</v>
      </c>
      <c r="D782">
        <f t="array" aca="1" ref="D782" ca="1">INDEX(Palacsinták!$C$2:$C$1000,MATCH(Segéd!C782,Palacsinták!$A$2:$A$1000,0))-((SUM(IF($C$2:C782=C782,$B$2:B782,0))-B782))</f>
        <v>-611</v>
      </c>
      <c r="E782">
        <f ca="1">IF(Segéd!D782&gt;Vásárlás!B782,Vásárlás!B782,MAX(Segéd!D782,0))</f>
        <v>0</v>
      </c>
      <c r="F782" s="2">
        <f ca="1">+(Segéd!E782*'Üzleti adatok'!$B$5)</f>
        <v>0</v>
      </c>
      <c r="G782" s="2">
        <f ca="1">Vásárlás!A783-Vásárlás!A782</f>
        <v>3.3333333333334103E-3</v>
      </c>
      <c r="H782" s="2">
        <f t="shared" ca="1" si="24"/>
        <v>0</v>
      </c>
      <c r="I782" t="b">
        <f t="shared" ca="1" si="25"/>
        <v>0</v>
      </c>
      <c r="M782">
        <f>Palacsinták!A782</f>
        <v>0</v>
      </c>
      <c r="N782" t="str">
        <f t="array" ref="N782">IF(M782&lt;&gt;0,MAX(IF(Vásárlás!$C$2:$C$1000=M782,IF(ROW(Vásárlás!$C$2:$C$1000)&lt;=$K$3,IF(Vásárlás!$D$2:$D$1000&gt;0,ROW(Vásárlás!$C$2:$C$1000),0),0))),"")</f>
        <v/>
      </c>
    </row>
    <row r="783" spans="1:14" x14ac:dyDescent="0.25">
      <c r="A783">
        <f ca="1">RANDBETWEEN(1,60*MINUTE('Üzleti adatok'!$B$3))</f>
        <v>288</v>
      </c>
      <c r="B783">
        <f ca="1">Vásárlás!B783</f>
        <v>5</v>
      </c>
      <c r="C783" t="str">
        <f ca="1">Vásárlás!C783</f>
        <v>Túrós</v>
      </c>
      <c r="D783">
        <f t="array" aca="1" ref="D783" ca="1">INDEX(Palacsinták!$C$2:$C$1000,MATCH(Segéd!C783,Palacsinták!$A$2:$A$1000,0))-((SUM(IF($C$2:C783=C783,$B$2:B783,0))-B783))</f>
        <v>-871</v>
      </c>
      <c r="E783">
        <f ca="1">IF(Segéd!D783&gt;Vásárlás!B783,Vásárlás!B783,MAX(Segéd!D783,0))</f>
        <v>0</v>
      </c>
      <c r="F783" s="2">
        <f ca="1">+(Segéd!E783*'Üzleti adatok'!$B$5)</f>
        <v>0</v>
      </c>
      <c r="G783" s="2">
        <f ca="1">Vásárlás!A784-Vásárlás!A783</f>
        <v>8.101851851851638E-4</v>
      </c>
      <c r="H783" s="2">
        <f t="shared" ca="1" si="24"/>
        <v>0</v>
      </c>
      <c r="I783" t="b">
        <f t="shared" ca="1" si="25"/>
        <v>0</v>
      </c>
      <c r="M783">
        <f>Palacsinták!A783</f>
        <v>0</v>
      </c>
      <c r="N783" t="str">
        <f t="array" ref="N783">IF(M783&lt;&gt;0,MAX(IF(Vásárlás!$C$2:$C$1000=M783,IF(ROW(Vásárlás!$C$2:$C$1000)&lt;=$K$3,IF(Vásárlás!$D$2:$D$1000&gt;0,ROW(Vásárlás!$C$2:$C$1000),0),0))),"")</f>
        <v/>
      </c>
    </row>
    <row r="784" spans="1:14" x14ac:dyDescent="0.25">
      <c r="A784">
        <f ca="1">RANDBETWEEN(1,60*MINUTE('Üzleti adatok'!$B$3))</f>
        <v>70</v>
      </c>
      <c r="B784">
        <f ca="1">Vásárlás!B784</f>
        <v>3</v>
      </c>
      <c r="C784" t="str">
        <f ca="1">Vásárlás!C784</f>
        <v>Túrós</v>
      </c>
      <c r="D784">
        <f t="array" aca="1" ref="D784" ca="1">INDEX(Palacsinták!$C$2:$C$1000,MATCH(Segéd!C784,Palacsinták!$A$2:$A$1000,0))-((SUM(IF($C$2:C784=C784,$B$2:B784,0))-B784))</f>
        <v>-876</v>
      </c>
      <c r="E784">
        <f ca="1">IF(Segéd!D784&gt;Vásárlás!B784,Vásárlás!B784,MAX(Segéd!D784,0))</f>
        <v>0</v>
      </c>
      <c r="F784" s="2">
        <f ca="1">+(Segéd!E784*'Üzleti adatok'!$B$5)</f>
        <v>0</v>
      </c>
      <c r="G784" s="2">
        <f ca="1">Vásárlás!A785-Vásárlás!A784</f>
        <v>1.5740740740741721E-3</v>
      </c>
      <c r="H784" s="2">
        <f t="shared" ca="1" si="24"/>
        <v>0</v>
      </c>
      <c r="I784" t="b">
        <f t="shared" ca="1" si="25"/>
        <v>0</v>
      </c>
      <c r="M784">
        <f>Palacsinták!A784</f>
        <v>0</v>
      </c>
      <c r="N784" t="str">
        <f t="array" ref="N784">IF(M784&lt;&gt;0,MAX(IF(Vásárlás!$C$2:$C$1000=M784,IF(ROW(Vásárlás!$C$2:$C$1000)&lt;=$K$3,IF(Vásárlás!$D$2:$D$1000&gt;0,ROW(Vásárlás!$C$2:$C$1000),0),0))),"")</f>
        <v/>
      </c>
    </row>
    <row r="785" spans="1:14" x14ac:dyDescent="0.25">
      <c r="A785">
        <f ca="1">RANDBETWEEN(1,60*MINUTE('Üzleti adatok'!$B$3))</f>
        <v>136</v>
      </c>
      <c r="B785">
        <f ca="1">Vásárlás!B785</f>
        <v>1</v>
      </c>
      <c r="C785" t="str">
        <f ca="1">Vásárlás!C785</f>
        <v>Túrós</v>
      </c>
      <c r="D785">
        <f t="array" aca="1" ref="D785" ca="1">INDEX(Palacsinták!$C$2:$C$1000,MATCH(Segéd!C785,Palacsinták!$A$2:$A$1000,0))-((SUM(IF($C$2:C785=C785,$B$2:B785,0))-B785))</f>
        <v>-879</v>
      </c>
      <c r="E785">
        <f ca="1">IF(Segéd!D785&gt;Vásárlás!B785,Vásárlás!B785,MAX(Segéd!D785,0))</f>
        <v>0</v>
      </c>
      <c r="F785" s="2">
        <f ca="1">+(Segéd!E785*'Üzleti adatok'!$B$5)</f>
        <v>0</v>
      </c>
      <c r="G785" s="2">
        <f ca="1">Vásárlás!A786-Vásárlás!A785</f>
        <v>3.3912037037036047E-3</v>
      </c>
      <c r="H785" s="2">
        <f t="shared" ca="1" si="24"/>
        <v>0</v>
      </c>
      <c r="I785" t="b">
        <f t="shared" ca="1" si="25"/>
        <v>0</v>
      </c>
      <c r="M785">
        <f>Palacsinták!A785</f>
        <v>0</v>
      </c>
      <c r="N785" t="str">
        <f t="array" ref="N785">IF(M785&lt;&gt;0,MAX(IF(Vásárlás!$C$2:$C$1000=M785,IF(ROW(Vásárlás!$C$2:$C$1000)&lt;=$K$3,IF(Vásárlás!$D$2:$D$1000&gt;0,ROW(Vásárlás!$C$2:$C$1000),0),0))),"")</f>
        <v/>
      </c>
    </row>
    <row r="786" spans="1:14" x14ac:dyDescent="0.25">
      <c r="A786">
        <f ca="1">RANDBETWEEN(1,60*MINUTE('Üzleti adatok'!$B$3))</f>
        <v>293</v>
      </c>
      <c r="B786">
        <f ca="1">Vásárlás!B786</f>
        <v>1</v>
      </c>
      <c r="C786" t="str">
        <f ca="1">Vásárlás!C786</f>
        <v>Nutellás</v>
      </c>
      <c r="D786">
        <f t="array" aca="1" ref="D786" ca="1">INDEX(Palacsinták!$C$2:$C$1000,MATCH(Segéd!C786,Palacsinták!$A$2:$A$1000,0))-((SUM(IF($C$2:C786=C786,$B$2:B786,0))-B786))</f>
        <v>-690</v>
      </c>
      <c r="E786">
        <f ca="1">IF(Segéd!D786&gt;Vásárlás!B786,Vásárlás!B786,MAX(Segéd!D786,0))</f>
        <v>0</v>
      </c>
      <c r="F786" s="2">
        <f ca="1">+(Segéd!E786*'Üzleti adatok'!$B$5)</f>
        <v>0</v>
      </c>
      <c r="G786" s="2">
        <f ca="1">Vásárlás!A787-Vásárlás!A786</f>
        <v>2.5347222222222854E-3</v>
      </c>
      <c r="H786" s="2">
        <f t="shared" ca="1" si="24"/>
        <v>0</v>
      </c>
      <c r="I786" t="b">
        <f t="shared" ca="1" si="25"/>
        <v>0</v>
      </c>
      <c r="M786">
        <f>Palacsinták!A786</f>
        <v>0</v>
      </c>
      <c r="N786" t="str">
        <f t="array" ref="N786">IF(M786&lt;&gt;0,MAX(IF(Vásárlás!$C$2:$C$1000=M786,IF(ROW(Vásárlás!$C$2:$C$1000)&lt;=$K$3,IF(Vásárlás!$D$2:$D$1000&gt;0,ROW(Vásárlás!$C$2:$C$1000),0),0))),"")</f>
        <v/>
      </c>
    </row>
    <row r="787" spans="1:14" x14ac:dyDescent="0.25">
      <c r="A787">
        <f ca="1">RANDBETWEEN(1,60*MINUTE('Üzleti adatok'!$B$3))</f>
        <v>219</v>
      </c>
      <c r="B787">
        <f ca="1">Vásárlás!B787</f>
        <v>2</v>
      </c>
      <c r="C787" t="str">
        <f ca="1">Vásárlás!C787</f>
        <v>Túrós</v>
      </c>
      <c r="D787">
        <f t="array" aca="1" ref="D787" ca="1">INDEX(Palacsinták!$C$2:$C$1000,MATCH(Segéd!C787,Palacsinták!$A$2:$A$1000,0))-((SUM(IF($C$2:C787=C787,$B$2:B787,0))-B787))</f>
        <v>-880</v>
      </c>
      <c r="E787">
        <f ca="1">IF(Segéd!D787&gt;Vásárlás!B787,Vásárlás!B787,MAX(Segéd!D787,0))</f>
        <v>0</v>
      </c>
      <c r="F787" s="2">
        <f ca="1">+(Segéd!E787*'Üzleti adatok'!$B$5)</f>
        <v>0</v>
      </c>
      <c r="G787" s="2">
        <f ca="1">Vásárlás!A788-Vásárlás!A787</f>
        <v>6.5972222222221433E-4</v>
      </c>
      <c r="H787" s="2">
        <f t="shared" ca="1" si="24"/>
        <v>0</v>
      </c>
      <c r="I787" t="b">
        <f t="shared" ca="1" si="25"/>
        <v>0</v>
      </c>
      <c r="M787">
        <f>Palacsinták!A787</f>
        <v>0</v>
      </c>
      <c r="N787" t="str">
        <f t="array" ref="N787">IF(M787&lt;&gt;0,MAX(IF(Vásárlás!$C$2:$C$1000=M787,IF(ROW(Vásárlás!$C$2:$C$1000)&lt;=$K$3,IF(Vásárlás!$D$2:$D$1000&gt;0,ROW(Vásárlás!$C$2:$C$1000),0),0))),"")</f>
        <v/>
      </c>
    </row>
    <row r="788" spans="1:14" x14ac:dyDescent="0.25">
      <c r="A788">
        <f ca="1">RANDBETWEEN(1,60*MINUTE('Üzleti adatok'!$B$3))</f>
        <v>57</v>
      </c>
      <c r="B788">
        <f ca="1">Vásárlás!B788</f>
        <v>1</v>
      </c>
      <c r="C788" t="str">
        <f ca="1">Vásárlás!C788</f>
        <v>Túrós</v>
      </c>
      <c r="D788">
        <f t="array" aca="1" ref="D788" ca="1">INDEX(Palacsinták!$C$2:$C$1000,MATCH(Segéd!C788,Palacsinták!$A$2:$A$1000,0))-((SUM(IF($C$2:C788=C788,$B$2:B788,0))-B788))</f>
        <v>-882</v>
      </c>
      <c r="E788">
        <f ca="1">IF(Segéd!D788&gt;Vásárlás!B788,Vásárlás!B788,MAX(Segéd!D788,0))</f>
        <v>0</v>
      </c>
      <c r="F788" s="2">
        <f ca="1">+(Segéd!E788*'Üzleti adatok'!$B$5)</f>
        <v>0</v>
      </c>
      <c r="G788" s="2">
        <f ca="1">Vásárlás!A789-Vásárlás!A788</f>
        <v>4.861111111111871E-4</v>
      </c>
      <c r="H788" s="2">
        <f t="shared" ca="1" si="24"/>
        <v>0</v>
      </c>
      <c r="I788" t="b">
        <f t="shared" ca="1" si="25"/>
        <v>0</v>
      </c>
      <c r="M788">
        <f>Palacsinták!A788</f>
        <v>0</v>
      </c>
      <c r="N788" t="str">
        <f t="array" ref="N788">IF(M788&lt;&gt;0,MAX(IF(Vásárlás!$C$2:$C$1000=M788,IF(ROW(Vásárlás!$C$2:$C$1000)&lt;=$K$3,IF(Vásárlás!$D$2:$D$1000&gt;0,ROW(Vásárlás!$C$2:$C$1000),0),0))),"")</f>
        <v/>
      </c>
    </row>
    <row r="789" spans="1:14" x14ac:dyDescent="0.25">
      <c r="A789">
        <f ca="1">RANDBETWEEN(1,60*MINUTE('Üzleti adatok'!$B$3))</f>
        <v>42</v>
      </c>
      <c r="B789">
        <f ca="1">Vásárlás!B789</f>
        <v>2</v>
      </c>
      <c r="C789" t="str">
        <f ca="1">Vásárlás!C789</f>
        <v>Túrós</v>
      </c>
      <c r="D789">
        <f t="array" aca="1" ref="D789" ca="1">INDEX(Palacsinták!$C$2:$C$1000,MATCH(Segéd!C789,Palacsinták!$A$2:$A$1000,0))-((SUM(IF($C$2:C789=C789,$B$2:B789,0))-B789))</f>
        <v>-883</v>
      </c>
      <c r="E789">
        <f ca="1">IF(Segéd!D789&gt;Vásárlás!B789,Vásárlás!B789,MAX(Segéd!D789,0))</f>
        <v>0</v>
      </c>
      <c r="F789" s="2">
        <f ca="1">+(Segéd!E789*'Üzleti adatok'!$B$5)</f>
        <v>0</v>
      </c>
      <c r="G789" s="2">
        <f ca="1">Vásárlás!A790-Vásárlás!A789</f>
        <v>3.263888888888955E-3</v>
      </c>
      <c r="H789" s="2">
        <f t="shared" ca="1" si="24"/>
        <v>0</v>
      </c>
      <c r="I789" t="b">
        <f t="shared" ca="1" si="25"/>
        <v>0</v>
      </c>
      <c r="M789">
        <f>Palacsinták!A789</f>
        <v>0</v>
      </c>
      <c r="N789" t="str">
        <f t="array" ref="N789">IF(M789&lt;&gt;0,MAX(IF(Vásárlás!$C$2:$C$1000=M789,IF(ROW(Vásárlás!$C$2:$C$1000)&lt;=$K$3,IF(Vásárlás!$D$2:$D$1000&gt;0,ROW(Vásárlás!$C$2:$C$1000),0),0))),"")</f>
        <v/>
      </c>
    </row>
    <row r="790" spans="1:14" x14ac:dyDescent="0.25">
      <c r="A790">
        <f ca="1">RANDBETWEEN(1,60*MINUTE('Üzleti adatok'!$B$3))</f>
        <v>282</v>
      </c>
      <c r="B790">
        <f ca="1">Vásárlás!B790</f>
        <v>1</v>
      </c>
      <c r="C790" t="str">
        <f ca="1">Vásárlás!C790</f>
        <v>Nutellás</v>
      </c>
      <c r="D790">
        <f t="array" aca="1" ref="D790" ca="1">INDEX(Palacsinták!$C$2:$C$1000,MATCH(Segéd!C790,Palacsinták!$A$2:$A$1000,0))-((SUM(IF($C$2:C790=C790,$B$2:B790,0))-B790))</f>
        <v>-691</v>
      </c>
      <c r="E790">
        <f ca="1">IF(Segéd!D790&gt;Vásárlás!B790,Vásárlás!B790,MAX(Segéd!D790,0))</f>
        <v>0</v>
      </c>
      <c r="F790" s="2">
        <f ca="1">+(Segéd!E790*'Üzleti adatok'!$B$5)</f>
        <v>0</v>
      </c>
      <c r="G790" s="2">
        <f ca="1">Vásárlás!A791-Vásárlás!A790</f>
        <v>3.0902777777777057E-3</v>
      </c>
      <c r="H790" s="2">
        <f t="shared" ca="1" si="24"/>
        <v>0</v>
      </c>
      <c r="I790" t="b">
        <f t="shared" ca="1" si="25"/>
        <v>0</v>
      </c>
      <c r="M790">
        <f>Palacsinták!A790</f>
        <v>0</v>
      </c>
      <c r="N790" t="str">
        <f t="array" ref="N790">IF(M790&lt;&gt;0,MAX(IF(Vásárlás!$C$2:$C$1000=M790,IF(ROW(Vásárlás!$C$2:$C$1000)&lt;=$K$3,IF(Vásárlás!$D$2:$D$1000&gt;0,ROW(Vásárlás!$C$2:$C$1000),0),0))),"")</f>
        <v/>
      </c>
    </row>
    <row r="791" spans="1:14" x14ac:dyDescent="0.25">
      <c r="A791">
        <f ca="1">RANDBETWEEN(1,60*MINUTE('Üzleti adatok'!$B$3))</f>
        <v>267</v>
      </c>
      <c r="B791">
        <f ca="1">Vásárlás!B791</f>
        <v>5</v>
      </c>
      <c r="C791" t="str">
        <f ca="1">Vásárlás!C791</f>
        <v>Túrós</v>
      </c>
      <c r="D791">
        <f t="array" aca="1" ref="D791" ca="1">INDEX(Palacsinták!$C$2:$C$1000,MATCH(Segéd!C791,Palacsinták!$A$2:$A$1000,0))-((SUM(IF($C$2:C791=C791,$B$2:B791,0))-B791))</f>
        <v>-885</v>
      </c>
      <c r="E791">
        <f ca="1">IF(Segéd!D791&gt;Vásárlás!B791,Vásárlás!B791,MAX(Segéd!D791,0))</f>
        <v>0</v>
      </c>
      <c r="F791" s="2">
        <f ca="1">+(Segéd!E791*'Üzleti adatok'!$B$5)</f>
        <v>0</v>
      </c>
      <c r="G791" s="2">
        <f ca="1">Vásárlás!A792-Vásárlás!A791</f>
        <v>6.712962962962532E-4</v>
      </c>
      <c r="H791" s="2">
        <f t="shared" ca="1" si="24"/>
        <v>0</v>
      </c>
      <c r="I791" t="b">
        <f t="shared" ca="1" si="25"/>
        <v>0</v>
      </c>
      <c r="M791">
        <f>Palacsinták!A791</f>
        <v>0</v>
      </c>
      <c r="N791" t="str">
        <f t="array" ref="N791">IF(M791&lt;&gt;0,MAX(IF(Vásárlás!$C$2:$C$1000=M791,IF(ROW(Vásárlás!$C$2:$C$1000)&lt;=$K$3,IF(Vásárlás!$D$2:$D$1000&gt;0,ROW(Vásárlás!$C$2:$C$1000),0),0))),"")</f>
        <v/>
      </c>
    </row>
    <row r="792" spans="1:14" x14ac:dyDescent="0.25">
      <c r="A792">
        <f ca="1">RANDBETWEEN(1,60*MINUTE('Üzleti adatok'!$B$3))</f>
        <v>58</v>
      </c>
      <c r="B792">
        <f ca="1">Vásárlás!B792</f>
        <v>3</v>
      </c>
      <c r="C792" t="str">
        <f ca="1">Vásárlás!C792</f>
        <v>Nutellás</v>
      </c>
      <c r="D792">
        <f t="array" aca="1" ref="D792" ca="1">INDEX(Palacsinták!$C$2:$C$1000,MATCH(Segéd!C792,Palacsinták!$A$2:$A$1000,0))-((SUM(IF($C$2:C792=C792,$B$2:B792,0))-B792))</f>
        <v>-692</v>
      </c>
      <c r="E792">
        <f ca="1">IF(Segéd!D792&gt;Vásárlás!B792,Vásárlás!B792,MAX(Segéd!D792,0))</f>
        <v>0</v>
      </c>
      <c r="F792" s="2">
        <f ca="1">+(Segéd!E792*'Üzleti adatok'!$B$5)</f>
        <v>0</v>
      </c>
      <c r="G792" s="2">
        <f ca="1">Vásárlás!A793-Vásárlás!A792</f>
        <v>9.7222222222215215E-4</v>
      </c>
      <c r="H792" s="2">
        <f t="shared" ca="1" si="24"/>
        <v>0</v>
      </c>
      <c r="I792" t="b">
        <f t="shared" ca="1" si="25"/>
        <v>0</v>
      </c>
      <c r="M792">
        <f>Palacsinták!A792</f>
        <v>0</v>
      </c>
      <c r="N792" t="str">
        <f t="array" ref="N792">IF(M792&lt;&gt;0,MAX(IF(Vásárlás!$C$2:$C$1000=M792,IF(ROW(Vásárlás!$C$2:$C$1000)&lt;=$K$3,IF(Vásárlás!$D$2:$D$1000&gt;0,ROW(Vásárlás!$C$2:$C$1000),0),0))),"")</f>
        <v/>
      </c>
    </row>
    <row r="793" spans="1:14" x14ac:dyDescent="0.25">
      <c r="A793">
        <f ca="1">RANDBETWEEN(1,60*MINUTE('Üzleti adatok'!$B$3))</f>
        <v>84</v>
      </c>
      <c r="B793">
        <f ca="1">Vásárlás!B793</f>
        <v>2</v>
      </c>
      <c r="C793" t="str">
        <f ca="1">Vásárlás!C793</f>
        <v>Lekváros</v>
      </c>
      <c r="D793">
        <f t="array" aca="1" ref="D793" ca="1">INDEX(Palacsinták!$C$2:$C$1000,MATCH(Segéd!C793,Palacsinták!$A$2:$A$1000,0))-((SUM(IF($C$2:C793=C793,$B$2:B793,0))-B793))</f>
        <v>-614</v>
      </c>
      <c r="E793">
        <f ca="1">IF(Segéd!D793&gt;Vásárlás!B793,Vásárlás!B793,MAX(Segéd!D793,0))</f>
        <v>0</v>
      </c>
      <c r="F793" s="2">
        <f ca="1">+(Segéd!E793*'Üzleti adatok'!$B$5)</f>
        <v>0</v>
      </c>
      <c r="G793" s="2">
        <f ca="1">Vásárlás!A794-Vásárlás!A793</f>
        <v>2.1180555555555536E-3</v>
      </c>
      <c r="H793" s="2">
        <f t="shared" ca="1" si="24"/>
        <v>0</v>
      </c>
      <c r="I793" t="b">
        <f t="shared" ca="1" si="25"/>
        <v>0</v>
      </c>
      <c r="M793">
        <f>Palacsinták!A793</f>
        <v>0</v>
      </c>
      <c r="N793" t="str">
        <f t="array" ref="N793">IF(M793&lt;&gt;0,MAX(IF(Vásárlás!$C$2:$C$1000=M793,IF(ROW(Vásárlás!$C$2:$C$1000)&lt;=$K$3,IF(Vásárlás!$D$2:$D$1000&gt;0,ROW(Vásárlás!$C$2:$C$1000),0),0))),"")</f>
        <v/>
      </c>
    </row>
    <row r="794" spans="1:14" x14ac:dyDescent="0.25">
      <c r="A794">
        <f ca="1">RANDBETWEEN(1,60*MINUTE('Üzleti adatok'!$B$3))</f>
        <v>183</v>
      </c>
      <c r="B794">
        <f ca="1">Vásárlás!B794</f>
        <v>3</v>
      </c>
      <c r="C794" t="str">
        <f ca="1">Vásárlás!C794</f>
        <v>Nutellás</v>
      </c>
      <c r="D794">
        <f t="array" aca="1" ref="D794" ca="1">INDEX(Palacsinták!$C$2:$C$1000,MATCH(Segéd!C794,Palacsinták!$A$2:$A$1000,0))-((SUM(IF($C$2:C794=C794,$B$2:B794,0))-B794))</f>
        <v>-695</v>
      </c>
      <c r="E794">
        <f ca="1">IF(Segéd!D794&gt;Vásárlás!B794,Vásárlás!B794,MAX(Segéd!D794,0))</f>
        <v>0</v>
      </c>
      <c r="F794" s="2">
        <f ca="1">+(Segéd!E794*'Üzleti adatok'!$B$5)</f>
        <v>0</v>
      </c>
      <c r="G794" s="2">
        <f ca="1">Vásárlás!A795-Vásárlás!A794</f>
        <v>1.7361111111111605E-3</v>
      </c>
      <c r="H794" s="2">
        <f t="shared" ca="1" si="24"/>
        <v>0</v>
      </c>
      <c r="I794" t="b">
        <f t="shared" ca="1" si="25"/>
        <v>0</v>
      </c>
      <c r="M794">
        <f>Palacsinták!A794</f>
        <v>0</v>
      </c>
      <c r="N794" t="str">
        <f t="array" ref="N794">IF(M794&lt;&gt;0,MAX(IF(Vásárlás!$C$2:$C$1000=M794,IF(ROW(Vásárlás!$C$2:$C$1000)&lt;=$K$3,IF(Vásárlás!$D$2:$D$1000&gt;0,ROW(Vásárlás!$C$2:$C$1000),0),0))),"")</f>
        <v/>
      </c>
    </row>
    <row r="795" spans="1:14" x14ac:dyDescent="0.25">
      <c r="A795">
        <f ca="1">RANDBETWEEN(1,60*MINUTE('Üzleti adatok'!$B$3))</f>
        <v>150</v>
      </c>
      <c r="B795">
        <f ca="1">Vásárlás!B795</f>
        <v>1</v>
      </c>
      <c r="C795" t="str">
        <f ca="1">Vásárlás!C795</f>
        <v>Lekváros</v>
      </c>
      <c r="D795">
        <f t="array" aca="1" ref="D795" ca="1">INDEX(Palacsinták!$C$2:$C$1000,MATCH(Segéd!C795,Palacsinták!$A$2:$A$1000,0))-((SUM(IF($C$2:C795=C795,$B$2:B795,0))-B795))</f>
        <v>-616</v>
      </c>
      <c r="E795">
        <f ca="1">IF(Segéd!D795&gt;Vásárlás!B795,Vásárlás!B795,MAX(Segéd!D795,0))</f>
        <v>0</v>
      </c>
      <c r="F795" s="2">
        <f ca="1">+(Segéd!E795*'Üzleti adatok'!$B$5)</f>
        <v>0</v>
      </c>
      <c r="G795" s="2">
        <f ca="1">Vásárlás!A796-Vásárlás!A795</f>
        <v>2.1990740740740478E-4</v>
      </c>
      <c r="H795" s="2">
        <f t="shared" ca="1" si="24"/>
        <v>0</v>
      </c>
      <c r="I795" t="b">
        <f t="shared" ca="1" si="25"/>
        <v>0</v>
      </c>
      <c r="M795">
        <f>Palacsinták!A795</f>
        <v>0</v>
      </c>
      <c r="N795" t="str">
        <f t="array" ref="N795">IF(M795&lt;&gt;0,MAX(IF(Vásárlás!$C$2:$C$1000=M795,IF(ROW(Vásárlás!$C$2:$C$1000)&lt;=$K$3,IF(Vásárlás!$D$2:$D$1000&gt;0,ROW(Vásárlás!$C$2:$C$1000),0),0))),"")</f>
        <v/>
      </c>
    </row>
    <row r="796" spans="1:14" x14ac:dyDescent="0.25">
      <c r="A796">
        <f ca="1">RANDBETWEEN(1,60*MINUTE('Üzleti adatok'!$B$3))</f>
        <v>19</v>
      </c>
      <c r="B796">
        <f ca="1">Vásárlás!B796</f>
        <v>1</v>
      </c>
      <c r="C796" t="str">
        <f ca="1">Vásárlás!C796</f>
        <v>Nutellás</v>
      </c>
      <c r="D796">
        <f t="array" aca="1" ref="D796" ca="1">INDEX(Palacsinták!$C$2:$C$1000,MATCH(Segéd!C796,Palacsinták!$A$2:$A$1000,0))-((SUM(IF($C$2:C796=C796,$B$2:B796,0))-B796))</f>
        <v>-698</v>
      </c>
      <c r="E796">
        <f ca="1">IF(Segéd!D796&gt;Vásárlás!B796,Vásárlás!B796,MAX(Segéd!D796,0))</f>
        <v>0</v>
      </c>
      <c r="F796" s="2">
        <f ca="1">+(Segéd!E796*'Üzleti adatok'!$B$5)</f>
        <v>0</v>
      </c>
      <c r="G796" s="2">
        <f ca="1">Vásárlás!A797-Vásárlás!A796</f>
        <v>6.712962962962532E-4</v>
      </c>
      <c r="H796" s="2">
        <f t="shared" ca="1" si="24"/>
        <v>0</v>
      </c>
      <c r="I796" t="b">
        <f t="shared" ca="1" si="25"/>
        <v>0</v>
      </c>
      <c r="M796">
        <f>Palacsinták!A796</f>
        <v>0</v>
      </c>
      <c r="N796" t="str">
        <f t="array" ref="N796">IF(M796&lt;&gt;0,MAX(IF(Vásárlás!$C$2:$C$1000=M796,IF(ROW(Vásárlás!$C$2:$C$1000)&lt;=$K$3,IF(Vásárlás!$D$2:$D$1000&gt;0,ROW(Vásárlás!$C$2:$C$1000),0),0))),"")</f>
        <v/>
      </c>
    </row>
    <row r="797" spans="1:14" x14ac:dyDescent="0.25">
      <c r="A797">
        <f ca="1">RANDBETWEEN(1,60*MINUTE('Üzleti adatok'!$B$3))</f>
        <v>58</v>
      </c>
      <c r="B797">
        <f ca="1">Vásárlás!B797</f>
        <v>4</v>
      </c>
      <c r="C797" t="str">
        <f ca="1">Vásárlás!C797</f>
        <v>Nutellás</v>
      </c>
      <c r="D797">
        <f t="array" aca="1" ref="D797" ca="1">INDEX(Palacsinták!$C$2:$C$1000,MATCH(Segéd!C797,Palacsinták!$A$2:$A$1000,0))-((SUM(IF($C$2:C797=C797,$B$2:B797,0))-B797))</f>
        <v>-699</v>
      </c>
      <c r="E797">
        <f ca="1">IF(Segéd!D797&gt;Vásárlás!B797,Vásárlás!B797,MAX(Segéd!D797,0))</f>
        <v>0</v>
      </c>
      <c r="F797" s="2">
        <f ca="1">+(Segéd!E797*'Üzleti adatok'!$B$5)</f>
        <v>0</v>
      </c>
      <c r="G797" s="2">
        <f ca="1">Vásárlás!A798-Vásárlás!A797</f>
        <v>2.4652777777778301E-3</v>
      </c>
      <c r="H797" s="2">
        <f t="shared" ca="1" si="24"/>
        <v>0</v>
      </c>
      <c r="I797" t="b">
        <f t="shared" ca="1" si="25"/>
        <v>0</v>
      </c>
      <c r="M797">
        <f>Palacsinták!A797</f>
        <v>0</v>
      </c>
      <c r="N797" t="str">
        <f t="array" ref="N797">IF(M797&lt;&gt;0,MAX(IF(Vásárlás!$C$2:$C$1000=M797,IF(ROW(Vásárlás!$C$2:$C$1000)&lt;=$K$3,IF(Vásárlás!$D$2:$D$1000&gt;0,ROW(Vásárlás!$C$2:$C$1000),0),0))),"")</f>
        <v/>
      </c>
    </row>
    <row r="798" spans="1:14" x14ac:dyDescent="0.25">
      <c r="A798">
        <f ca="1">RANDBETWEEN(1,60*MINUTE('Üzleti adatok'!$B$3))</f>
        <v>213</v>
      </c>
      <c r="B798">
        <f ca="1">Vásárlás!B798</f>
        <v>2</v>
      </c>
      <c r="C798" t="str">
        <f ca="1">Vásárlás!C798</f>
        <v>Nutellás</v>
      </c>
      <c r="D798">
        <f t="array" aca="1" ref="D798" ca="1">INDEX(Palacsinták!$C$2:$C$1000,MATCH(Segéd!C798,Palacsinták!$A$2:$A$1000,0))-((SUM(IF($C$2:C798=C798,$B$2:B798,0))-B798))</f>
        <v>-703</v>
      </c>
      <c r="E798">
        <f ca="1">IF(Segéd!D798&gt;Vásárlás!B798,Vásárlás!B798,MAX(Segéd!D798,0))</f>
        <v>0</v>
      </c>
      <c r="F798" s="2">
        <f ca="1">+(Segéd!E798*'Üzleti adatok'!$B$5)</f>
        <v>0</v>
      </c>
      <c r="G798" s="2">
        <f ca="1">Vásárlás!A799-Vásárlás!A798</f>
        <v>8.4490740740750248E-4</v>
      </c>
      <c r="H798" s="2">
        <f t="shared" ca="1" si="24"/>
        <v>0</v>
      </c>
      <c r="I798" t="b">
        <f t="shared" ca="1" si="25"/>
        <v>0</v>
      </c>
      <c r="M798">
        <f>Palacsinták!A798</f>
        <v>0</v>
      </c>
      <c r="N798" t="str">
        <f t="array" ref="N798">IF(M798&lt;&gt;0,MAX(IF(Vásárlás!$C$2:$C$1000=M798,IF(ROW(Vásárlás!$C$2:$C$1000)&lt;=$K$3,IF(Vásárlás!$D$2:$D$1000&gt;0,ROW(Vásárlás!$C$2:$C$1000),0),0))),"")</f>
        <v/>
      </c>
    </row>
    <row r="799" spans="1:14" x14ac:dyDescent="0.25">
      <c r="A799">
        <f ca="1">RANDBETWEEN(1,60*MINUTE('Üzleti adatok'!$B$3))</f>
        <v>73</v>
      </c>
      <c r="B799">
        <f ca="1">Vásárlás!B799</f>
        <v>4</v>
      </c>
      <c r="C799" t="str">
        <f ca="1">Vásárlás!C799</f>
        <v>Túrós</v>
      </c>
      <c r="D799">
        <f t="array" aca="1" ref="D799" ca="1">INDEX(Palacsinták!$C$2:$C$1000,MATCH(Segéd!C799,Palacsinták!$A$2:$A$1000,0))-((SUM(IF($C$2:C799=C799,$B$2:B799,0))-B799))</f>
        <v>-890</v>
      </c>
      <c r="E799">
        <f ca="1">IF(Segéd!D799&gt;Vásárlás!B799,Vásárlás!B799,MAX(Segéd!D799,0))</f>
        <v>0</v>
      </c>
      <c r="F799" s="2">
        <f ca="1">+(Segéd!E799*'Üzleti adatok'!$B$5)</f>
        <v>0</v>
      </c>
      <c r="G799" s="2">
        <f ca="1">Vásárlás!A800-Vásárlás!A799</f>
        <v>3.0902777777777057E-3</v>
      </c>
      <c r="H799" s="2">
        <f t="shared" ca="1" si="24"/>
        <v>0</v>
      </c>
      <c r="I799" t="b">
        <f t="shared" ca="1" si="25"/>
        <v>0</v>
      </c>
      <c r="M799">
        <f>Palacsinták!A799</f>
        <v>0</v>
      </c>
      <c r="N799" t="str">
        <f t="array" ref="N799">IF(M799&lt;&gt;0,MAX(IF(Vásárlás!$C$2:$C$1000=M799,IF(ROW(Vásárlás!$C$2:$C$1000)&lt;=$K$3,IF(Vásárlás!$D$2:$D$1000&gt;0,ROW(Vásárlás!$C$2:$C$1000),0),0))),"")</f>
        <v/>
      </c>
    </row>
    <row r="800" spans="1:14" x14ac:dyDescent="0.25">
      <c r="A800">
        <f ca="1">RANDBETWEEN(1,60*MINUTE('Üzleti adatok'!$B$3))</f>
        <v>267</v>
      </c>
      <c r="B800">
        <f ca="1">Vásárlás!B800</f>
        <v>1</v>
      </c>
      <c r="C800" t="str">
        <f ca="1">Vásárlás!C800</f>
        <v>Lekváros</v>
      </c>
      <c r="D800">
        <f t="array" aca="1" ref="D800" ca="1">INDEX(Palacsinták!$C$2:$C$1000,MATCH(Segéd!C800,Palacsinták!$A$2:$A$1000,0))-((SUM(IF($C$2:C800=C800,$B$2:B800,0))-B800))</f>
        <v>-617</v>
      </c>
      <c r="E800">
        <f ca="1">IF(Segéd!D800&gt;Vásárlás!B800,Vásárlás!B800,MAX(Segéd!D800,0))</f>
        <v>0</v>
      </c>
      <c r="F800" s="2">
        <f ca="1">+(Segéd!E800*'Üzleti adatok'!$B$5)</f>
        <v>0</v>
      </c>
      <c r="G800" s="2">
        <f ca="1">Vásárlás!A801-Vásárlás!A800</f>
        <v>1.8055555555556158E-3</v>
      </c>
      <c r="H800" s="2">
        <f t="shared" ca="1" si="24"/>
        <v>0</v>
      </c>
      <c r="I800" t="b">
        <f t="shared" ca="1" si="25"/>
        <v>0</v>
      </c>
      <c r="M800">
        <f>Palacsinták!A800</f>
        <v>0</v>
      </c>
      <c r="N800" t="str">
        <f t="array" ref="N800">IF(M800&lt;&gt;0,MAX(IF(Vásárlás!$C$2:$C$1000=M800,IF(ROW(Vásárlás!$C$2:$C$1000)&lt;=$K$3,IF(Vásárlás!$D$2:$D$1000&gt;0,ROW(Vásárlás!$C$2:$C$1000),0),0))),"")</f>
        <v/>
      </c>
    </row>
    <row r="801" spans="1:14" x14ac:dyDescent="0.25">
      <c r="A801">
        <f ca="1">RANDBETWEEN(1,60*MINUTE('Üzleti adatok'!$B$3))</f>
        <v>156</v>
      </c>
      <c r="B801">
        <f ca="1">Vásárlás!B801</f>
        <v>5</v>
      </c>
      <c r="C801" t="str">
        <f ca="1">Vásárlás!C801</f>
        <v>Nutellás</v>
      </c>
      <c r="D801">
        <f t="array" aca="1" ref="D801" ca="1">INDEX(Palacsinták!$C$2:$C$1000,MATCH(Segéd!C801,Palacsinták!$A$2:$A$1000,0))-((SUM(IF($C$2:C801=C801,$B$2:B801,0))-B801))</f>
        <v>-705</v>
      </c>
      <c r="E801">
        <f ca="1">IF(Segéd!D801&gt;Vásárlás!B801,Vásárlás!B801,MAX(Segéd!D801,0))</f>
        <v>0</v>
      </c>
      <c r="F801" s="2">
        <f ca="1">+(Segéd!E801*'Üzleti adatok'!$B$5)</f>
        <v>0</v>
      </c>
      <c r="G801" s="2">
        <f ca="1">Vásárlás!A802-Vásárlás!A801</f>
        <v>3.3796296296295658E-3</v>
      </c>
      <c r="H801" s="2">
        <f t="shared" ca="1" si="24"/>
        <v>0</v>
      </c>
      <c r="I801" t="b">
        <f t="shared" ca="1" si="25"/>
        <v>0</v>
      </c>
      <c r="M801">
        <f>Palacsinták!A801</f>
        <v>0</v>
      </c>
      <c r="N801" t="str">
        <f t="array" ref="N801">IF(M801&lt;&gt;0,MAX(IF(Vásárlás!$C$2:$C$1000=M801,IF(ROW(Vásárlás!$C$2:$C$1000)&lt;=$K$3,IF(Vásárlás!$D$2:$D$1000&gt;0,ROW(Vásárlás!$C$2:$C$1000),0),0))),"")</f>
        <v/>
      </c>
    </row>
    <row r="802" spans="1:14" x14ac:dyDescent="0.25">
      <c r="A802">
        <f ca="1">RANDBETWEEN(1,60*MINUTE('Üzleti adatok'!$B$3))</f>
        <v>292</v>
      </c>
      <c r="B802">
        <f ca="1">Vásárlás!B802</f>
        <v>3</v>
      </c>
      <c r="C802" t="str">
        <f ca="1">Vásárlás!C802</f>
        <v>Lekváros</v>
      </c>
      <c r="D802">
        <f t="array" aca="1" ref="D802" ca="1">INDEX(Palacsinták!$C$2:$C$1000,MATCH(Segéd!C802,Palacsinták!$A$2:$A$1000,0))-((SUM(IF($C$2:C802=C802,$B$2:B802,0))-B802))</f>
        <v>-618</v>
      </c>
      <c r="E802">
        <f ca="1">IF(Segéd!D802&gt;Vásárlás!B802,Vásárlás!B802,MAX(Segéd!D802,0))</f>
        <v>0</v>
      </c>
      <c r="F802" s="2">
        <f ca="1">+(Segéd!E802*'Üzleti adatok'!$B$5)</f>
        <v>0</v>
      </c>
      <c r="G802" s="2">
        <f ca="1">Vásárlás!A803-Vásárlás!A802</f>
        <v>1.2268518518518956E-3</v>
      </c>
      <c r="H802" s="2">
        <f t="shared" ca="1" si="24"/>
        <v>0</v>
      </c>
      <c r="I802" t="b">
        <f t="shared" ca="1" si="25"/>
        <v>0</v>
      </c>
      <c r="M802">
        <f>Palacsinták!A802</f>
        <v>0</v>
      </c>
      <c r="N802" t="str">
        <f t="array" ref="N802">IF(M802&lt;&gt;0,MAX(IF(Vásárlás!$C$2:$C$1000=M802,IF(ROW(Vásárlás!$C$2:$C$1000)&lt;=$K$3,IF(Vásárlás!$D$2:$D$1000&gt;0,ROW(Vásárlás!$C$2:$C$1000),0),0))),"")</f>
        <v/>
      </c>
    </row>
    <row r="803" spans="1:14" x14ac:dyDescent="0.25">
      <c r="A803">
        <f ca="1">RANDBETWEEN(1,60*MINUTE('Üzleti adatok'!$B$3))</f>
        <v>106</v>
      </c>
      <c r="B803">
        <f ca="1">Vásárlás!B803</f>
        <v>3</v>
      </c>
      <c r="C803" t="str">
        <f ca="1">Vásárlás!C803</f>
        <v>Nutellás</v>
      </c>
      <c r="D803">
        <f t="array" aca="1" ref="D803" ca="1">INDEX(Palacsinták!$C$2:$C$1000,MATCH(Segéd!C803,Palacsinták!$A$2:$A$1000,0))-((SUM(IF($C$2:C803=C803,$B$2:B803,0))-B803))</f>
        <v>-710</v>
      </c>
      <c r="E803">
        <f ca="1">IF(Segéd!D803&gt;Vásárlás!B803,Vásárlás!B803,MAX(Segéd!D803,0))</f>
        <v>0</v>
      </c>
      <c r="F803" s="2">
        <f ca="1">+(Segéd!E803*'Üzleti adatok'!$B$5)</f>
        <v>0</v>
      </c>
      <c r="G803" s="2">
        <f ca="1">Vásárlás!A804-Vásárlás!A803</f>
        <v>2.1064814814815147E-3</v>
      </c>
      <c r="H803" s="2">
        <f t="shared" ca="1" si="24"/>
        <v>0</v>
      </c>
      <c r="I803" t="b">
        <f t="shared" ca="1" si="25"/>
        <v>0</v>
      </c>
      <c r="M803">
        <f>Palacsinták!A803</f>
        <v>0</v>
      </c>
      <c r="N803" t="str">
        <f t="array" ref="N803">IF(M803&lt;&gt;0,MAX(IF(Vásárlás!$C$2:$C$1000=M803,IF(ROW(Vásárlás!$C$2:$C$1000)&lt;=$K$3,IF(Vásárlás!$D$2:$D$1000&gt;0,ROW(Vásárlás!$C$2:$C$1000),0),0))),"")</f>
        <v/>
      </c>
    </row>
    <row r="804" spans="1:14" x14ac:dyDescent="0.25">
      <c r="A804">
        <f ca="1">RANDBETWEEN(1,60*MINUTE('Üzleti adatok'!$B$3))</f>
        <v>182</v>
      </c>
      <c r="B804">
        <f ca="1">Vásárlás!B804</f>
        <v>4</v>
      </c>
      <c r="C804" t="str">
        <f ca="1">Vásárlás!C804</f>
        <v>Lekváros</v>
      </c>
      <c r="D804">
        <f t="array" aca="1" ref="D804" ca="1">INDEX(Palacsinták!$C$2:$C$1000,MATCH(Segéd!C804,Palacsinták!$A$2:$A$1000,0))-((SUM(IF($C$2:C804=C804,$B$2:B804,0))-B804))</f>
        <v>-621</v>
      </c>
      <c r="E804">
        <f ca="1">IF(Segéd!D804&gt;Vásárlás!B804,Vásárlás!B804,MAX(Segéd!D804,0))</f>
        <v>0</v>
      </c>
      <c r="F804" s="2">
        <f ca="1">+(Segéd!E804*'Üzleti adatok'!$B$5)</f>
        <v>0</v>
      </c>
      <c r="G804" s="2">
        <f ca="1">Vásárlás!A805-Vásárlás!A804</f>
        <v>6.8287037037029208E-4</v>
      </c>
      <c r="H804" s="2">
        <f t="shared" ca="1" si="24"/>
        <v>0</v>
      </c>
      <c r="I804" t="b">
        <f t="shared" ca="1" si="25"/>
        <v>0</v>
      </c>
      <c r="M804">
        <f>Palacsinták!A804</f>
        <v>0</v>
      </c>
      <c r="N804" t="str">
        <f t="array" ref="N804">IF(M804&lt;&gt;0,MAX(IF(Vásárlás!$C$2:$C$1000=M804,IF(ROW(Vásárlás!$C$2:$C$1000)&lt;=$K$3,IF(Vásárlás!$D$2:$D$1000&gt;0,ROW(Vásárlás!$C$2:$C$1000),0),0))),"")</f>
        <v/>
      </c>
    </row>
    <row r="805" spans="1:14" x14ac:dyDescent="0.25">
      <c r="A805">
        <f ca="1">RANDBETWEEN(1,60*MINUTE('Üzleti adatok'!$B$3))</f>
        <v>59</v>
      </c>
      <c r="B805">
        <f ca="1">Vásárlás!B805</f>
        <v>5</v>
      </c>
      <c r="C805" t="str">
        <f ca="1">Vásárlás!C805</f>
        <v>Nutellás</v>
      </c>
      <c r="D805">
        <f t="array" aca="1" ref="D805" ca="1">INDEX(Palacsinták!$C$2:$C$1000,MATCH(Segéd!C805,Palacsinták!$A$2:$A$1000,0))-((SUM(IF($C$2:C805=C805,$B$2:B805,0))-B805))</f>
        <v>-713</v>
      </c>
      <c r="E805">
        <f ca="1">IF(Segéd!D805&gt;Vásárlás!B805,Vásárlás!B805,MAX(Segéd!D805,0))</f>
        <v>0</v>
      </c>
      <c r="F805" s="2">
        <f ca="1">+(Segéd!E805*'Üzleti adatok'!$B$5)</f>
        <v>0</v>
      </c>
      <c r="G805" s="2">
        <f ca="1">Vásárlás!A806-Vásárlás!A805</f>
        <v>3.7037037037035425E-4</v>
      </c>
      <c r="H805" s="2">
        <f t="shared" ca="1" si="24"/>
        <v>0</v>
      </c>
      <c r="I805" t="b">
        <f t="shared" ca="1" si="25"/>
        <v>0</v>
      </c>
      <c r="M805">
        <f>Palacsinták!A805</f>
        <v>0</v>
      </c>
      <c r="N805" t="str">
        <f t="array" ref="N805">IF(M805&lt;&gt;0,MAX(IF(Vásárlás!$C$2:$C$1000=M805,IF(ROW(Vásárlás!$C$2:$C$1000)&lt;=$K$3,IF(Vásárlás!$D$2:$D$1000&gt;0,ROW(Vásárlás!$C$2:$C$1000),0),0))),"")</f>
        <v/>
      </c>
    </row>
    <row r="806" spans="1:14" x14ac:dyDescent="0.25">
      <c r="A806">
        <f ca="1">RANDBETWEEN(1,60*MINUTE('Üzleti adatok'!$B$3))</f>
        <v>32</v>
      </c>
      <c r="B806">
        <f ca="1">Vásárlás!B806</f>
        <v>2</v>
      </c>
      <c r="C806" t="str">
        <f ca="1">Vásárlás!C806</f>
        <v>Lekváros</v>
      </c>
      <c r="D806">
        <f t="array" aca="1" ref="D806" ca="1">INDEX(Palacsinták!$C$2:$C$1000,MATCH(Segéd!C806,Palacsinták!$A$2:$A$1000,0))-((SUM(IF($C$2:C806=C806,$B$2:B806,0))-B806))</f>
        <v>-625</v>
      </c>
      <c r="E806">
        <f ca="1">IF(Segéd!D806&gt;Vásárlás!B806,Vásárlás!B806,MAX(Segéd!D806,0))</f>
        <v>0</v>
      </c>
      <c r="F806" s="2">
        <f ca="1">+(Segéd!E806*'Üzleti adatok'!$B$5)</f>
        <v>0</v>
      </c>
      <c r="G806" s="2">
        <f ca="1">Vásárlás!A807-Vásárlás!A806</f>
        <v>3.1365740740740833E-3</v>
      </c>
      <c r="H806" s="2">
        <f t="shared" ca="1" si="24"/>
        <v>0</v>
      </c>
      <c r="I806" t="b">
        <f t="shared" ca="1" si="25"/>
        <v>0</v>
      </c>
      <c r="M806">
        <f>Palacsinták!A806</f>
        <v>0</v>
      </c>
      <c r="N806" t="str">
        <f t="array" ref="N806">IF(M806&lt;&gt;0,MAX(IF(Vásárlás!$C$2:$C$1000=M806,IF(ROW(Vásárlás!$C$2:$C$1000)&lt;=$K$3,IF(Vásárlás!$D$2:$D$1000&gt;0,ROW(Vásárlás!$C$2:$C$1000),0),0))),"")</f>
        <v/>
      </c>
    </row>
    <row r="807" spans="1:14" x14ac:dyDescent="0.25">
      <c r="A807">
        <f ca="1">RANDBETWEEN(1,60*MINUTE('Üzleti adatok'!$B$3))</f>
        <v>271</v>
      </c>
      <c r="B807">
        <f ca="1">Vásárlás!B807</f>
        <v>1</v>
      </c>
      <c r="C807" t="str">
        <f ca="1">Vásárlás!C807</f>
        <v>Lekváros</v>
      </c>
      <c r="D807">
        <f t="array" aca="1" ref="D807" ca="1">INDEX(Palacsinták!$C$2:$C$1000,MATCH(Segéd!C807,Palacsinták!$A$2:$A$1000,0))-((SUM(IF($C$2:C807=C807,$B$2:B807,0))-B807))</f>
        <v>-627</v>
      </c>
      <c r="E807">
        <f ca="1">IF(Segéd!D807&gt;Vásárlás!B807,Vásárlás!B807,MAX(Segéd!D807,0))</f>
        <v>0</v>
      </c>
      <c r="F807" s="2">
        <f ca="1">+(Segéd!E807*'Üzleti adatok'!$B$5)</f>
        <v>0</v>
      </c>
      <c r="G807" s="2">
        <f ca="1">Vásárlás!A808-Vásárlás!A807</f>
        <v>2.1990740740740478E-4</v>
      </c>
      <c r="H807" s="2">
        <f t="shared" ca="1" si="24"/>
        <v>0</v>
      </c>
      <c r="I807" t="b">
        <f t="shared" ca="1" si="25"/>
        <v>0</v>
      </c>
      <c r="M807">
        <f>Palacsinták!A807</f>
        <v>0</v>
      </c>
      <c r="N807" t="str">
        <f t="array" ref="N807">IF(M807&lt;&gt;0,MAX(IF(Vásárlás!$C$2:$C$1000=M807,IF(ROW(Vásárlás!$C$2:$C$1000)&lt;=$K$3,IF(Vásárlás!$D$2:$D$1000&gt;0,ROW(Vásárlás!$C$2:$C$1000),0),0))),"")</f>
        <v/>
      </c>
    </row>
    <row r="808" spans="1:14" x14ac:dyDescent="0.25">
      <c r="A808">
        <f ca="1">RANDBETWEEN(1,60*MINUTE('Üzleti adatok'!$B$3))</f>
        <v>19</v>
      </c>
      <c r="B808">
        <f ca="1">Vásárlás!B808</f>
        <v>4</v>
      </c>
      <c r="C808" t="str">
        <f ca="1">Vásárlás!C808</f>
        <v>Túrós</v>
      </c>
      <c r="D808">
        <f t="array" aca="1" ref="D808" ca="1">INDEX(Palacsinták!$C$2:$C$1000,MATCH(Segéd!C808,Palacsinták!$A$2:$A$1000,0))-((SUM(IF($C$2:C808=C808,$B$2:B808,0))-B808))</f>
        <v>-894</v>
      </c>
      <c r="E808">
        <f ca="1">IF(Segéd!D808&gt;Vásárlás!B808,Vásárlás!B808,MAX(Segéd!D808,0))</f>
        <v>0</v>
      </c>
      <c r="F808" s="2">
        <f ca="1">+(Segéd!E808*'Üzleti adatok'!$B$5)</f>
        <v>0</v>
      </c>
      <c r="G808" s="2">
        <f ca="1">Vásárlás!A809-Vásárlás!A808</f>
        <v>2.7314814814813904E-3</v>
      </c>
      <c r="H808" s="2">
        <f t="shared" ca="1" si="24"/>
        <v>0</v>
      </c>
      <c r="I808" t="b">
        <f t="shared" ca="1" si="25"/>
        <v>0</v>
      </c>
      <c r="M808">
        <f>Palacsinták!A808</f>
        <v>0</v>
      </c>
      <c r="N808" t="str">
        <f t="array" ref="N808">IF(M808&lt;&gt;0,MAX(IF(Vásárlás!$C$2:$C$1000=M808,IF(ROW(Vásárlás!$C$2:$C$1000)&lt;=$K$3,IF(Vásárlás!$D$2:$D$1000&gt;0,ROW(Vásárlás!$C$2:$C$1000),0),0))),"")</f>
        <v/>
      </c>
    </row>
    <row r="809" spans="1:14" x14ac:dyDescent="0.25">
      <c r="A809">
        <f ca="1">RANDBETWEEN(1,60*MINUTE('Üzleti adatok'!$B$3))</f>
        <v>236</v>
      </c>
      <c r="B809">
        <f ca="1">Vásárlás!B809</f>
        <v>5</v>
      </c>
      <c r="C809" t="str">
        <f ca="1">Vásárlás!C809</f>
        <v>Túrós</v>
      </c>
      <c r="D809">
        <f t="array" aca="1" ref="D809" ca="1">INDEX(Palacsinták!$C$2:$C$1000,MATCH(Segéd!C809,Palacsinták!$A$2:$A$1000,0))-((SUM(IF($C$2:C809=C809,$B$2:B809,0))-B809))</f>
        <v>-898</v>
      </c>
      <c r="E809">
        <f ca="1">IF(Segéd!D809&gt;Vásárlás!B809,Vásárlás!B809,MAX(Segéd!D809,0))</f>
        <v>0</v>
      </c>
      <c r="F809" s="2">
        <f ca="1">+(Segéd!E809*'Üzleti adatok'!$B$5)</f>
        <v>0</v>
      </c>
      <c r="G809" s="2">
        <f ca="1">Vásárlás!A810-Vásárlás!A809</f>
        <v>9.8379629629619103E-4</v>
      </c>
      <c r="H809" s="2">
        <f t="shared" ca="1" si="24"/>
        <v>0</v>
      </c>
      <c r="I809" t="b">
        <f t="shared" ca="1" si="25"/>
        <v>0</v>
      </c>
      <c r="M809">
        <f>Palacsinták!A809</f>
        <v>0</v>
      </c>
      <c r="N809" t="str">
        <f t="array" ref="N809">IF(M809&lt;&gt;0,MAX(IF(Vásárlás!$C$2:$C$1000=M809,IF(ROW(Vásárlás!$C$2:$C$1000)&lt;=$K$3,IF(Vásárlás!$D$2:$D$1000&gt;0,ROW(Vásárlás!$C$2:$C$1000),0),0))),"")</f>
        <v/>
      </c>
    </row>
    <row r="810" spans="1:14" x14ac:dyDescent="0.25">
      <c r="A810">
        <f ca="1">RANDBETWEEN(1,60*MINUTE('Üzleti adatok'!$B$3))</f>
        <v>85</v>
      </c>
      <c r="B810">
        <f ca="1">Vásárlás!B810</f>
        <v>2</v>
      </c>
      <c r="C810" t="str">
        <f ca="1">Vásárlás!C810</f>
        <v>Túrós</v>
      </c>
      <c r="D810">
        <f t="array" aca="1" ref="D810" ca="1">INDEX(Palacsinták!$C$2:$C$1000,MATCH(Segéd!C810,Palacsinták!$A$2:$A$1000,0))-((SUM(IF($C$2:C810=C810,$B$2:B810,0))-B810))</f>
        <v>-903</v>
      </c>
      <c r="E810">
        <f ca="1">IF(Segéd!D810&gt;Vásárlás!B810,Vásárlás!B810,MAX(Segéd!D810,0))</f>
        <v>0</v>
      </c>
      <c r="F810" s="2">
        <f ca="1">+(Segéd!E810*'Üzleti adatok'!$B$5)</f>
        <v>0</v>
      </c>
      <c r="G810" s="2">
        <f ca="1">Vásárlás!A811-Vásárlás!A810</f>
        <v>2.2337962962963864E-3</v>
      </c>
      <c r="H810" s="2">
        <f t="shared" ca="1" si="24"/>
        <v>0</v>
      </c>
      <c r="I810" t="b">
        <f t="shared" ca="1" si="25"/>
        <v>0</v>
      </c>
      <c r="M810">
        <f>Palacsinták!A810</f>
        <v>0</v>
      </c>
      <c r="N810" t="str">
        <f t="array" ref="N810">IF(M810&lt;&gt;0,MAX(IF(Vásárlás!$C$2:$C$1000=M810,IF(ROW(Vásárlás!$C$2:$C$1000)&lt;=$K$3,IF(Vásárlás!$D$2:$D$1000&gt;0,ROW(Vásárlás!$C$2:$C$1000),0),0))),"")</f>
        <v/>
      </c>
    </row>
    <row r="811" spans="1:14" x14ac:dyDescent="0.25">
      <c r="A811">
        <f ca="1">RANDBETWEEN(1,60*MINUTE('Üzleti adatok'!$B$3))</f>
        <v>193</v>
      </c>
      <c r="B811">
        <f ca="1">Vásárlás!B811</f>
        <v>1</v>
      </c>
      <c r="C811" t="str">
        <f ca="1">Vásárlás!C811</f>
        <v>Lekváros</v>
      </c>
      <c r="D811">
        <f t="array" aca="1" ref="D811" ca="1">INDEX(Palacsinták!$C$2:$C$1000,MATCH(Segéd!C811,Palacsinták!$A$2:$A$1000,0))-((SUM(IF($C$2:C811=C811,$B$2:B811,0))-B811))</f>
        <v>-628</v>
      </c>
      <c r="E811">
        <f ca="1">IF(Segéd!D811&gt;Vásárlás!B811,Vásárlás!B811,MAX(Segéd!D811,0))</f>
        <v>0</v>
      </c>
      <c r="F811" s="2">
        <f ca="1">+(Segéd!E811*'Üzleti adatok'!$B$5)</f>
        <v>0</v>
      </c>
      <c r="G811" s="2">
        <f ca="1">Vásárlás!A812-Vásárlás!A811</f>
        <v>3.2870370370370328E-3</v>
      </c>
      <c r="H811" s="2">
        <f t="shared" ca="1" si="24"/>
        <v>0</v>
      </c>
      <c r="I811" t="b">
        <f t="shared" ca="1" si="25"/>
        <v>0</v>
      </c>
      <c r="M811">
        <f>Palacsinták!A811</f>
        <v>0</v>
      </c>
      <c r="N811" t="str">
        <f t="array" ref="N811">IF(M811&lt;&gt;0,MAX(IF(Vásárlás!$C$2:$C$1000=M811,IF(ROW(Vásárlás!$C$2:$C$1000)&lt;=$K$3,IF(Vásárlás!$D$2:$D$1000&gt;0,ROW(Vásárlás!$C$2:$C$1000),0),0))),"")</f>
        <v/>
      </c>
    </row>
    <row r="812" spans="1:14" x14ac:dyDescent="0.25">
      <c r="A812">
        <f ca="1">RANDBETWEEN(1,60*MINUTE('Üzleti adatok'!$B$3))</f>
        <v>284</v>
      </c>
      <c r="B812">
        <f ca="1">Vásárlás!B812</f>
        <v>2</v>
      </c>
      <c r="C812" t="str">
        <f ca="1">Vásárlás!C812</f>
        <v>Lekváros</v>
      </c>
      <c r="D812">
        <f t="array" aca="1" ref="D812" ca="1">INDEX(Palacsinták!$C$2:$C$1000,MATCH(Segéd!C812,Palacsinták!$A$2:$A$1000,0))-((SUM(IF($C$2:C812=C812,$B$2:B812,0))-B812))</f>
        <v>-629</v>
      </c>
      <c r="E812">
        <f ca="1">IF(Segéd!D812&gt;Vásárlás!B812,Vásárlás!B812,MAX(Segéd!D812,0))</f>
        <v>0</v>
      </c>
      <c r="F812" s="2">
        <f ca="1">+(Segéd!E812*'Üzleti adatok'!$B$5)</f>
        <v>0</v>
      </c>
      <c r="G812" s="2">
        <f ca="1">Vásárlás!A813-Vásárlás!A812</f>
        <v>9.1435185185195778E-4</v>
      </c>
      <c r="H812" s="2">
        <f t="shared" ca="1" si="24"/>
        <v>0</v>
      </c>
      <c r="I812" t="b">
        <f t="shared" ca="1" si="25"/>
        <v>0</v>
      </c>
      <c r="M812">
        <f>Palacsinták!A812</f>
        <v>0</v>
      </c>
      <c r="N812" t="str">
        <f t="array" ref="N812">IF(M812&lt;&gt;0,MAX(IF(Vásárlás!$C$2:$C$1000=M812,IF(ROW(Vásárlás!$C$2:$C$1000)&lt;=$K$3,IF(Vásárlás!$D$2:$D$1000&gt;0,ROW(Vásárlás!$C$2:$C$1000),0),0))),"")</f>
        <v/>
      </c>
    </row>
    <row r="813" spans="1:14" x14ac:dyDescent="0.25">
      <c r="A813">
        <f ca="1">RANDBETWEEN(1,60*MINUTE('Üzleti adatok'!$B$3))</f>
        <v>79</v>
      </c>
      <c r="B813">
        <f ca="1">Vásárlás!B813</f>
        <v>1</v>
      </c>
      <c r="C813" t="str">
        <f ca="1">Vásárlás!C813</f>
        <v>Lekváros</v>
      </c>
      <c r="D813">
        <f t="array" aca="1" ref="D813" ca="1">INDEX(Palacsinták!$C$2:$C$1000,MATCH(Segéd!C813,Palacsinták!$A$2:$A$1000,0))-((SUM(IF($C$2:C813=C813,$B$2:B813,0))-B813))</f>
        <v>-631</v>
      </c>
      <c r="E813">
        <f ca="1">IF(Segéd!D813&gt;Vásárlás!B813,Vásárlás!B813,MAX(Segéd!D813,0))</f>
        <v>0</v>
      </c>
      <c r="F813" s="2">
        <f ca="1">+(Segéd!E813*'Üzleti adatok'!$B$5)</f>
        <v>0</v>
      </c>
      <c r="G813" s="2">
        <f ca="1">Vásárlás!A814-Vásárlás!A813</f>
        <v>9.2592592592533052E-5</v>
      </c>
      <c r="H813" s="2">
        <f t="shared" ca="1" si="24"/>
        <v>0</v>
      </c>
      <c r="I813" t="b">
        <f t="shared" ca="1" si="25"/>
        <v>0</v>
      </c>
      <c r="M813">
        <f>Palacsinták!A813</f>
        <v>0</v>
      </c>
      <c r="N813" t="str">
        <f t="array" ref="N813">IF(M813&lt;&gt;0,MAX(IF(Vásárlás!$C$2:$C$1000=M813,IF(ROW(Vásárlás!$C$2:$C$1000)&lt;=$K$3,IF(Vásárlás!$D$2:$D$1000&gt;0,ROW(Vásárlás!$C$2:$C$1000),0),0))),"")</f>
        <v/>
      </c>
    </row>
    <row r="814" spans="1:14" x14ac:dyDescent="0.25">
      <c r="A814">
        <f ca="1">RANDBETWEEN(1,60*MINUTE('Üzleti adatok'!$B$3))</f>
        <v>8</v>
      </c>
      <c r="B814">
        <f ca="1">Vásárlás!B814</f>
        <v>5</v>
      </c>
      <c r="C814" t="str">
        <f ca="1">Vásárlás!C814</f>
        <v>Túrós</v>
      </c>
      <c r="D814">
        <f t="array" aca="1" ref="D814" ca="1">INDEX(Palacsinták!$C$2:$C$1000,MATCH(Segéd!C814,Palacsinták!$A$2:$A$1000,0))-((SUM(IF($C$2:C814=C814,$B$2:B814,0))-B814))</f>
        <v>-905</v>
      </c>
      <c r="E814">
        <f ca="1">IF(Segéd!D814&gt;Vásárlás!B814,Vásárlás!B814,MAX(Segéd!D814,0))</f>
        <v>0</v>
      </c>
      <c r="F814" s="2">
        <f ca="1">+(Segéd!E814*'Üzleti adatok'!$B$5)</f>
        <v>0</v>
      </c>
      <c r="G814" s="2">
        <f ca="1">Vásárlás!A815-Vásárlás!A814</f>
        <v>1.7361111111111605E-3</v>
      </c>
      <c r="H814" s="2">
        <f t="shared" ca="1" si="24"/>
        <v>0</v>
      </c>
      <c r="I814" t="b">
        <f t="shared" ca="1" si="25"/>
        <v>0</v>
      </c>
      <c r="M814">
        <f>Palacsinták!A814</f>
        <v>0</v>
      </c>
      <c r="N814" t="str">
        <f t="array" ref="N814">IF(M814&lt;&gt;0,MAX(IF(Vásárlás!$C$2:$C$1000=M814,IF(ROW(Vásárlás!$C$2:$C$1000)&lt;=$K$3,IF(Vásárlás!$D$2:$D$1000&gt;0,ROW(Vásárlás!$C$2:$C$1000),0),0))),"")</f>
        <v/>
      </c>
    </row>
    <row r="815" spans="1:14" x14ac:dyDescent="0.25">
      <c r="A815">
        <f ca="1">RANDBETWEEN(1,60*MINUTE('Üzleti adatok'!$B$3))</f>
        <v>150</v>
      </c>
      <c r="B815">
        <f ca="1">Vásárlás!B815</f>
        <v>4</v>
      </c>
      <c r="C815" t="str">
        <f ca="1">Vásárlás!C815</f>
        <v>Lekváros</v>
      </c>
      <c r="D815">
        <f t="array" aca="1" ref="D815" ca="1">INDEX(Palacsinták!$C$2:$C$1000,MATCH(Segéd!C815,Palacsinták!$A$2:$A$1000,0))-((SUM(IF($C$2:C815=C815,$B$2:B815,0))-B815))</f>
        <v>-632</v>
      </c>
      <c r="E815">
        <f ca="1">IF(Segéd!D815&gt;Vásárlás!B815,Vásárlás!B815,MAX(Segéd!D815,0))</f>
        <v>0</v>
      </c>
      <c r="F815" s="2">
        <f ca="1">+(Segéd!E815*'Üzleti adatok'!$B$5)</f>
        <v>0</v>
      </c>
      <c r="G815" s="2">
        <f ca="1">Vásárlás!A816-Vásárlás!A815</f>
        <v>3.1944444444444997E-3</v>
      </c>
      <c r="H815" s="2">
        <f t="shared" ca="1" si="24"/>
        <v>0</v>
      </c>
      <c r="I815" t="b">
        <f t="shared" ca="1" si="25"/>
        <v>0</v>
      </c>
      <c r="M815">
        <f>Palacsinták!A815</f>
        <v>0</v>
      </c>
      <c r="N815" t="str">
        <f t="array" ref="N815">IF(M815&lt;&gt;0,MAX(IF(Vásárlás!$C$2:$C$1000=M815,IF(ROW(Vásárlás!$C$2:$C$1000)&lt;=$K$3,IF(Vásárlás!$D$2:$D$1000&gt;0,ROW(Vásárlás!$C$2:$C$1000),0),0))),"")</f>
        <v/>
      </c>
    </row>
    <row r="816" spans="1:14" x14ac:dyDescent="0.25">
      <c r="A816">
        <f ca="1">RANDBETWEEN(1,60*MINUTE('Üzleti adatok'!$B$3))</f>
        <v>276</v>
      </c>
      <c r="B816">
        <f ca="1">Vásárlás!B816</f>
        <v>2</v>
      </c>
      <c r="C816" t="str">
        <f ca="1">Vásárlás!C816</f>
        <v>Túrós</v>
      </c>
      <c r="D816">
        <f t="array" aca="1" ref="D816" ca="1">INDEX(Palacsinták!$C$2:$C$1000,MATCH(Segéd!C816,Palacsinták!$A$2:$A$1000,0))-((SUM(IF($C$2:C816=C816,$B$2:B816,0))-B816))</f>
        <v>-910</v>
      </c>
      <c r="E816">
        <f ca="1">IF(Segéd!D816&gt;Vásárlás!B816,Vásárlás!B816,MAX(Segéd!D816,0))</f>
        <v>0</v>
      </c>
      <c r="F816" s="2">
        <f ca="1">+(Segéd!E816*'Üzleti adatok'!$B$5)</f>
        <v>0</v>
      </c>
      <c r="G816" s="2">
        <f ca="1">Vásárlás!A817-Vásárlás!A816</f>
        <v>1.3773148148148451E-3</v>
      </c>
      <c r="H816" s="2">
        <f t="shared" ca="1" si="24"/>
        <v>0</v>
      </c>
      <c r="I816" t="b">
        <f t="shared" ca="1" si="25"/>
        <v>0</v>
      </c>
      <c r="M816">
        <f>Palacsinták!A816</f>
        <v>0</v>
      </c>
      <c r="N816" t="str">
        <f t="array" ref="N816">IF(M816&lt;&gt;0,MAX(IF(Vásárlás!$C$2:$C$1000=M816,IF(ROW(Vásárlás!$C$2:$C$1000)&lt;=$K$3,IF(Vásárlás!$D$2:$D$1000&gt;0,ROW(Vásárlás!$C$2:$C$1000),0),0))),"")</f>
        <v/>
      </c>
    </row>
    <row r="817" spans="1:14" x14ac:dyDescent="0.25">
      <c r="A817">
        <f ca="1">RANDBETWEEN(1,60*MINUTE('Üzleti adatok'!$B$3))</f>
        <v>119</v>
      </c>
      <c r="B817">
        <f ca="1">Vásárlás!B817</f>
        <v>2</v>
      </c>
      <c r="C817" t="str">
        <f ca="1">Vásárlás!C817</f>
        <v>Túrós</v>
      </c>
      <c r="D817">
        <f t="array" aca="1" ref="D817" ca="1">INDEX(Palacsinták!$C$2:$C$1000,MATCH(Segéd!C817,Palacsinták!$A$2:$A$1000,0))-((SUM(IF($C$2:C817=C817,$B$2:B817,0))-B817))</f>
        <v>-912</v>
      </c>
      <c r="E817">
        <f ca="1">IF(Segéd!D817&gt;Vásárlás!B817,Vásárlás!B817,MAX(Segéd!D817,0))</f>
        <v>0</v>
      </c>
      <c r="F817" s="2">
        <f ca="1">+(Segéd!E817*'Üzleti adatok'!$B$5)</f>
        <v>0</v>
      </c>
      <c r="G817" s="2">
        <f ca="1">Vásárlás!A818-Vásárlás!A817</f>
        <v>1.7361111111111605E-3</v>
      </c>
      <c r="H817" s="2">
        <f t="shared" ca="1" si="24"/>
        <v>0</v>
      </c>
      <c r="I817" t="b">
        <f t="shared" ca="1" si="25"/>
        <v>0</v>
      </c>
      <c r="M817">
        <f>Palacsinták!A817</f>
        <v>0</v>
      </c>
      <c r="N817" t="str">
        <f t="array" ref="N817">IF(M817&lt;&gt;0,MAX(IF(Vásárlás!$C$2:$C$1000=M817,IF(ROW(Vásárlás!$C$2:$C$1000)&lt;=$K$3,IF(Vásárlás!$D$2:$D$1000&gt;0,ROW(Vásárlás!$C$2:$C$1000),0),0))),"")</f>
        <v/>
      </c>
    </row>
    <row r="818" spans="1:14" x14ac:dyDescent="0.25">
      <c r="A818">
        <f ca="1">RANDBETWEEN(1,60*MINUTE('Üzleti adatok'!$B$3))</f>
        <v>150</v>
      </c>
      <c r="B818">
        <f ca="1">Vásárlás!B818</f>
        <v>1</v>
      </c>
      <c r="C818" t="str">
        <f ca="1">Vásárlás!C818</f>
        <v>Nutellás</v>
      </c>
      <c r="D818">
        <f t="array" aca="1" ref="D818" ca="1">INDEX(Palacsinták!$C$2:$C$1000,MATCH(Segéd!C818,Palacsinták!$A$2:$A$1000,0))-((SUM(IF($C$2:C818=C818,$B$2:B818,0))-B818))</f>
        <v>-718</v>
      </c>
      <c r="E818">
        <f ca="1">IF(Segéd!D818&gt;Vásárlás!B818,Vásárlás!B818,MAX(Segéd!D818,0))</f>
        <v>0</v>
      </c>
      <c r="F818" s="2">
        <f ca="1">+(Segéd!E818*'Üzleti adatok'!$B$5)</f>
        <v>0</v>
      </c>
      <c r="G818" s="2">
        <f ca="1">Vásárlás!A819-Vásárlás!A818</f>
        <v>2.3032407407408417E-3</v>
      </c>
      <c r="H818" s="2">
        <f t="shared" ca="1" si="24"/>
        <v>0</v>
      </c>
      <c r="I818" t="b">
        <f t="shared" ca="1" si="25"/>
        <v>0</v>
      </c>
      <c r="M818">
        <f>Palacsinták!A818</f>
        <v>0</v>
      </c>
      <c r="N818" t="str">
        <f t="array" ref="N818">IF(M818&lt;&gt;0,MAX(IF(Vásárlás!$C$2:$C$1000=M818,IF(ROW(Vásárlás!$C$2:$C$1000)&lt;=$K$3,IF(Vásárlás!$D$2:$D$1000&gt;0,ROW(Vásárlás!$C$2:$C$1000),0),0))),"")</f>
        <v/>
      </c>
    </row>
    <row r="819" spans="1:14" x14ac:dyDescent="0.25">
      <c r="A819">
        <f ca="1">RANDBETWEEN(1,60*MINUTE('Üzleti adatok'!$B$3))</f>
        <v>199</v>
      </c>
      <c r="B819">
        <f ca="1">Vásárlás!B819</f>
        <v>1</v>
      </c>
      <c r="C819" t="str">
        <f ca="1">Vásárlás!C819</f>
        <v>Nutellás</v>
      </c>
      <c r="D819">
        <f t="array" aca="1" ref="D819" ca="1">INDEX(Palacsinták!$C$2:$C$1000,MATCH(Segéd!C819,Palacsinták!$A$2:$A$1000,0))-((SUM(IF($C$2:C819=C819,$B$2:B819,0))-B819))</f>
        <v>-719</v>
      </c>
      <c r="E819">
        <f ca="1">IF(Segéd!D819&gt;Vásárlás!B819,Vásárlás!B819,MAX(Segéd!D819,0))</f>
        <v>0</v>
      </c>
      <c r="F819" s="2">
        <f ca="1">+(Segéd!E819*'Üzleti adatok'!$B$5)</f>
        <v>0</v>
      </c>
      <c r="G819" s="2">
        <f ca="1">Vásárlás!A820-Vásárlás!A819</f>
        <v>1.4930555555554559E-3</v>
      </c>
      <c r="H819" s="2">
        <f t="shared" ca="1" si="24"/>
        <v>0</v>
      </c>
      <c r="I819" t="b">
        <f t="shared" ca="1" si="25"/>
        <v>0</v>
      </c>
      <c r="M819">
        <f>Palacsinták!A819</f>
        <v>0</v>
      </c>
      <c r="N819" t="str">
        <f t="array" ref="N819">IF(M819&lt;&gt;0,MAX(IF(Vásárlás!$C$2:$C$1000=M819,IF(ROW(Vásárlás!$C$2:$C$1000)&lt;=$K$3,IF(Vásárlás!$D$2:$D$1000&gt;0,ROW(Vásárlás!$C$2:$C$1000),0),0))),"")</f>
        <v/>
      </c>
    </row>
    <row r="820" spans="1:14" x14ac:dyDescent="0.25">
      <c r="A820">
        <f ca="1">RANDBETWEEN(1,60*MINUTE('Üzleti adatok'!$B$3))</f>
        <v>129</v>
      </c>
      <c r="B820">
        <f ca="1">Vásárlás!B820</f>
        <v>3</v>
      </c>
      <c r="C820" t="str">
        <f ca="1">Vásárlás!C820</f>
        <v>Túrós</v>
      </c>
      <c r="D820">
        <f t="array" aca="1" ref="D820" ca="1">INDEX(Palacsinták!$C$2:$C$1000,MATCH(Segéd!C820,Palacsinták!$A$2:$A$1000,0))-((SUM(IF($C$2:C820=C820,$B$2:B820,0))-B820))</f>
        <v>-914</v>
      </c>
      <c r="E820">
        <f ca="1">IF(Segéd!D820&gt;Vásárlás!B820,Vásárlás!B820,MAX(Segéd!D820,0))</f>
        <v>0</v>
      </c>
      <c r="F820" s="2">
        <f ca="1">+(Segéd!E820*'Üzleti adatok'!$B$5)</f>
        <v>0</v>
      </c>
      <c r="G820" s="2">
        <f ca="1">Vásárlás!A821-Vásárlás!A820</f>
        <v>1.9675925925926041E-3</v>
      </c>
      <c r="H820" s="2">
        <f t="shared" ca="1" si="24"/>
        <v>0</v>
      </c>
      <c r="I820" t="b">
        <f t="shared" ca="1" si="25"/>
        <v>0</v>
      </c>
      <c r="M820">
        <f>Palacsinták!A820</f>
        <v>0</v>
      </c>
      <c r="N820" t="str">
        <f t="array" ref="N820">IF(M820&lt;&gt;0,MAX(IF(Vásárlás!$C$2:$C$1000=M820,IF(ROW(Vásárlás!$C$2:$C$1000)&lt;=$K$3,IF(Vásárlás!$D$2:$D$1000&gt;0,ROW(Vásárlás!$C$2:$C$1000),0),0))),"")</f>
        <v/>
      </c>
    </row>
    <row r="821" spans="1:14" x14ac:dyDescent="0.25">
      <c r="A821">
        <f ca="1">RANDBETWEEN(1,60*MINUTE('Üzleti adatok'!$B$3))</f>
        <v>170</v>
      </c>
      <c r="B821">
        <f ca="1">Vásárlás!B821</f>
        <v>1</v>
      </c>
      <c r="C821" t="str">
        <f ca="1">Vásárlás!C821</f>
        <v>Lekváros</v>
      </c>
      <c r="D821">
        <f t="array" aca="1" ref="D821" ca="1">INDEX(Palacsinták!$C$2:$C$1000,MATCH(Segéd!C821,Palacsinták!$A$2:$A$1000,0))-((SUM(IF($C$2:C821=C821,$B$2:B821,0))-B821))</f>
        <v>-636</v>
      </c>
      <c r="E821">
        <f ca="1">IF(Segéd!D821&gt;Vásárlás!B821,Vásárlás!B821,MAX(Segéd!D821,0))</f>
        <v>0</v>
      </c>
      <c r="F821" s="2">
        <f ca="1">+(Segéd!E821*'Üzleti adatok'!$B$5)</f>
        <v>0</v>
      </c>
      <c r="G821" s="2">
        <f ca="1">Vásárlás!A822-Vásárlás!A821</f>
        <v>1.6666666666667052E-3</v>
      </c>
      <c r="H821" s="2">
        <f t="shared" ca="1" si="24"/>
        <v>0</v>
      </c>
      <c r="I821" t="b">
        <f t="shared" ca="1" si="25"/>
        <v>0</v>
      </c>
      <c r="M821">
        <f>Palacsinták!A821</f>
        <v>0</v>
      </c>
      <c r="N821" t="str">
        <f t="array" ref="N821">IF(M821&lt;&gt;0,MAX(IF(Vásárlás!$C$2:$C$1000=M821,IF(ROW(Vásárlás!$C$2:$C$1000)&lt;=$K$3,IF(Vásárlás!$D$2:$D$1000&gt;0,ROW(Vásárlás!$C$2:$C$1000),0),0))),"")</f>
        <v/>
      </c>
    </row>
    <row r="822" spans="1:14" x14ac:dyDescent="0.25">
      <c r="A822">
        <f ca="1">RANDBETWEEN(1,60*MINUTE('Üzleti adatok'!$B$3))</f>
        <v>144</v>
      </c>
      <c r="B822">
        <f ca="1">Vásárlás!B822</f>
        <v>3</v>
      </c>
      <c r="C822" t="str">
        <f ca="1">Vásárlás!C822</f>
        <v>Nutellás</v>
      </c>
      <c r="D822">
        <f t="array" aca="1" ref="D822" ca="1">INDEX(Palacsinták!$C$2:$C$1000,MATCH(Segéd!C822,Palacsinták!$A$2:$A$1000,0))-((SUM(IF($C$2:C822=C822,$B$2:B822,0))-B822))</f>
        <v>-720</v>
      </c>
      <c r="E822">
        <f ca="1">IF(Segéd!D822&gt;Vásárlás!B822,Vásárlás!B822,MAX(Segéd!D822,0))</f>
        <v>0</v>
      </c>
      <c r="F822" s="2">
        <f ca="1">+(Segéd!E822*'Üzleti adatok'!$B$5)</f>
        <v>0</v>
      </c>
      <c r="G822" s="2">
        <f ca="1">Vásárlás!A823-Vásárlás!A822</f>
        <v>2.0949074074074758E-3</v>
      </c>
      <c r="H822" s="2">
        <f t="shared" ca="1" si="24"/>
        <v>0</v>
      </c>
      <c r="I822" t="b">
        <f t="shared" ca="1" si="25"/>
        <v>0</v>
      </c>
      <c r="M822">
        <f>Palacsinták!A822</f>
        <v>0</v>
      </c>
      <c r="N822" t="str">
        <f t="array" ref="N822">IF(M822&lt;&gt;0,MAX(IF(Vásárlás!$C$2:$C$1000=M822,IF(ROW(Vásárlás!$C$2:$C$1000)&lt;=$K$3,IF(Vásárlás!$D$2:$D$1000&gt;0,ROW(Vásárlás!$C$2:$C$1000),0),0))),"")</f>
        <v/>
      </c>
    </row>
    <row r="823" spans="1:14" x14ac:dyDescent="0.25">
      <c r="A823">
        <f ca="1">RANDBETWEEN(1,60*MINUTE('Üzleti adatok'!$B$3))</f>
        <v>181</v>
      </c>
      <c r="B823">
        <f ca="1">Vásárlás!B823</f>
        <v>4</v>
      </c>
      <c r="C823" t="str">
        <f ca="1">Vásárlás!C823</f>
        <v>Lekváros</v>
      </c>
      <c r="D823">
        <f t="array" aca="1" ref="D823" ca="1">INDEX(Palacsinták!$C$2:$C$1000,MATCH(Segéd!C823,Palacsinták!$A$2:$A$1000,0))-((SUM(IF($C$2:C823=C823,$B$2:B823,0))-B823))</f>
        <v>-637</v>
      </c>
      <c r="E823">
        <f ca="1">IF(Segéd!D823&gt;Vásárlás!B823,Vásárlás!B823,MAX(Segéd!D823,0))</f>
        <v>0</v>
      </c>
      <c r="F823" s="2">
        <f ca="1">+(Segéd!E823*'Üzleti adatok'!$B$5)</f>
        <v>0</v>
      </c>
      <c r="G823" s="2">
        <f ca="1">Vásárlás!A824-Vásárlás!A823</f>
        <v>2.569444444444402E-3</v>
      </c>
      <c r="H823" s="2">
        <f t="shared" ca="1" si="24"/>
        <v>0</v>
      </c>
      <c r="I823" t="b">
        <f t="shared" ca="1" si="25"/>
        <v>0</v>
      </c>
      <c r="M823">
        <f>Palacsinták!A823</f>
        <v>0</v>
      </c>
      <c r="N823" t="str">
        <f t="array" ref="N823">IF(M823&lt;&gt;0,MAX(IF(Vásárlás!$C$2:$C$1000=M823,IF(ROW(Vásárlás!$C$2:$C$1000)&lt;=$K$3,IF(Vásárlás!$D$2:$D$1000&gt;0,ROW(Vásárlás!$C$2:$C$1000),0),0))),"")</f>
        <v/>
      </c>
    </row>
    <row r="824" spans="1:14" x14ac:dyDescent="0.25">
      <c r="A824">
        <f ca="1">RANDBETWEEN(1,60*MINUTE('Üzleti adatok'!$B$3))</f>
        <v>222</v>
      </c>
      <c r="B824">
        <f ca="1">Vásárlás!B824</f>
        <v>4</v>
      </c>
      <c r="C824" t="str">
        <f ca="1">Vásárlás!C824</f>
        <v>Túrós</v>
      </c>
      <c r="D824">
        <f t="array" aca="1" ref="D824" ca="1">INDEX(Palacsinták!$C$2:$C$1000,MATCH(Segéd!C824,Palacsinták!$A$2:$A$1000,0))-((SUM(IF($C$2:C824=C824,$B$2:B824,0))-B824))</f>
        <v>-917</v>
      </c>
      <c r="E824">
        <f ca="1">IF(Segéd!D824&gt;Vásárlás!B824,Vásárlás!B824,MAX(Segéd!D824,0))</f>
        <v>0</v>
      </c>
      <c r="F824" s="2">
        <f ca="1">+(Segéd!E824*'Üzleti adatok'!$B$5)</f>
        <v>0</v>
      </c>
      <c r="G824" s="2">
        <f ca="1">Vásárlás!A825-Vásárlás!A824</f>
        <v>2.3958333333333748E-3</v>
      </c>
      <c r="H824" s="2">
        <f t="shared" ca="1" si="24"/>
        <v>0</v>
      </c>
      <c r="I824" t="b">
        <f t="shared" ca="1" si="25"/>
        <v>0</v>
      </c>
      <c r="M824">
        <f>Palacsinták!A824</f>
        <v>0</v>
      </c>
      <c r="N824" t="str">
        <f t="array" ref="N824">IF(M824&lt;&gt;0,MAX(IF(Vásárlás!$C$2:$C$1000=M824,IF(ROW(Vásárlás!$C$2:$C$1000)&lt;=$K$3,IF(Vásárlás!$D$2:$D$1000&gt;0,ROW(Vásárlás!$C$2:$C$1000),0),0))),"")</f>
        <v/>
      </c>
    </row>
    <row r="825" spans="1:14" x14ac:dyDescent="0.25">
      <c r="A825">
        <f ca="1">RANDBETWEEN(1,60*MINUTE('Üzleti adatok'!$B$3))</f>
        <v>207</v>
      </c>
      <c r="B825">
        <f ca="1">Vásárlás!B825</f>
        <v>2</v>
      </c>
      <c r="C825" t="str">
        <f ca="1">Vásárlás!C825</f>
        <v>Nutellás</v>
      </c>
      <c r="D825">
        <f t="array" aca="1" ref="D825" ca="1">INDEX(Palacsinták!$C$2:$C$1000,MATCH(Segéd!C825,Palacsinták!$A$2:$A$1000,0))-((SUM(IF($C$2:C825=C825,$B$2:B825,0))-B825))</f>
        <v>-723</v>
      </c>
      <c r="E825">
        <f ca="1">IF(Segéd!D825&gt;Vásárlás!B825,Vásárlás!B825,MAX(Segéd!D825,0))</f>
        <v>0</v>
      </c>
      <c r="F825" s="2">
        <f ca="1">+(Segéd!E825*'Üzleti adatok'!$B$5)</f>
        <v>0</v>
      </c>
      <c r="G825" s="2">
        <f ca="1">Vásárlás!A826-Vásárlás!A825</f>
        <v>1.8518518518517713E-3</v>
      </c>
      <c r="H825" s="2">
        <f t="shared" ca="1" si="24"/>
        <v>0</v>
      </c>
      <c r="I825" t="b">
        <f t="shared" ca="1" si="25"/>
        <v>0</v>
      </c>
      <c r="M825">
        <f>Palacsinták!A825</f>
        <v>0</v>
      </c>
      <c r="N825" t="str">
        <f t="array" ref="N825">IF(M825&lt;&gt;0,MAX(IF(Vásárlás!$C$2:$C$1000=M825,IF(ROW(Vásárlás!$C$2:$C$1000)&lt;=$K$3,IF(Vásárlás!$D$2:$D$1000&gt;0,ROW(Vásárlás!$C$2:$C$1000),0),0))),"")</f>
        <v/>
      </c>
    </row>
    <row r="826" spans="1:14" x14ac:dyDescent="0.25">
      <c r="A826">
        <f ca="1">RANDBETWEEN(1,60*MINUTE('Üzleti adatok'!$B$3))</f>
        <v>160</v>
      </c>
      <c r="B826">
        <f ca="1">Vásárlás!B826</f>
        <v>5</v>
      </c>
      <c r="C826" t="str">
        <f ca="1">Vásárlás!C826</f>
        <v>Nutellás</v>
      </c>
      <c r="D826">
        <f t="array" aca="1" ref="D826" ca="1">INDEX(Palacsinták!$C$2:$C$1000,MATCH(Segéd!C826,Palacsinták!$A$2:$A$1000,0))-((SUM(IF($C$2:C826=C826,$B$2:B826,0))-B826))</f>
        <v>-725</v>
      </c>
      <c r="E826">
        <f ca="1">IF(Segéd!D826&gt;Vásárlás!B826,Vásárlás!B826,MAX(Segéd!D826,0))</f>
        <v>0</v>
      </c>
      <c r="F826" s="2">
        <f ca="1">+(Segéd!E826*'Üzleti adatok'!$B$5)</f>
        <v>0</v>
      </c>
      <c r="G826" s="2">
        <f ca="1">Vásárlás!A827-Vásárlás!A826</f>
        <v>3.1481481481481222E-3</v>
      </c>
      <c r="H826" s="2">
        <f t="shared" ca="1" si="24"/>
        <v>0</v>
      </c>
      <c r="I826" t="b">
        <f t="shared" ca="1" si="25"/>
        <v>0</v>
      </c>
      <c r="M826">
        <f>Palacsinták!A826</f>
        <v>0</v>
      </c>
      <c r="N826" t="str">
        <f t="array" ref="N826">IF(M826&lt;&gt;0,MAX(IF(Vásárlás!$C$2:$C$1000=M826,IF(ROW(Vásárlás!$C$2:$C$1000)&lt;=$K$3,IF(Vásárlás!$D$2:$D$1000&gt;0,ROW(Vásárlás!$C$2:$C$1000),0),0))),"")</f>
        <v/>
      </c>
    </row>
    <row r="827" spans="1:14" x14ac:dyDescent="0.25">
      <c r="A827">
        <f ca="1">RANDBETWEEN(1,60*MINUTE('Üzleti adatok'!$B$3))</f>
        <v>272</v>
      </c>
      <c r="B827">
        <f ca="1">Vásárlás!B827</f>
        <v>1</v>
      </c>
      <c r="C827" t="str">
        <f ca="1">Vásárlás!C827</f>
        <v>Nutellás</v>
      </c>
      <c r="D827">
        <f t="array" aca="1" ref="D827" ca="1">INDEX(Palacsinták!$C$2:$C$1000,MATCH(Segéd!C827,Palacsinták!$A$2:$A$1000,0))-((SUM(IF($C$2:C827=C827,$B$2:B827,0))-B827))</f>
        <v>-730</v>
      </c>
      <c r="E827">
        <f ca="1">IF(Segéd!D827&gt;Vásárlás!B827,Vásárlás!B827,MAX(Segéd!D827,0))</f>
        <v>0</v>
      </c>
      <c r="F827" s="2">
        <f ca="1">+(Segéd!E827*'Üzleti adatok'!$B$5)</f>
        <v>0</v>
      </c>
      <c r="G827" s="2">
        <f ca="1">Vásárlás!A828-Vásárlás!A827</f>
        <v>2.4189814814814525E-3</v>
      </c>
      <c r="H827" s="2">
        <f t="shared" ca="1" si="24"/>
        <v>0</v>
      </c>
      <c r="I827" t="b">
        <f t="shared" ca="1" si="25"/>
        <v>0</v>
      </c>
      <c r="M827">
        <f>Palacsinták!A827</f>
        <v>0</v>
      </c>
      <c r="N827" t="str">
        <f t="array" ref="N827">IF(M827&lt;&gt;0,MAX(IF(Vásárlás!$C$2:$C$1000=M827,IF(ROW(Vásárlás!$C$2:$C$1000)&lt;=$K$3,IF(Vásárlás!$D$2:$D$1000&gt;0,ROW(Vásárlás!$C$2:$C$1000),0),0))),"")</f>
        <v/>
      </c>
    </row>
    <row r="828" spans="1:14" x14ac:dyDescent="0.25">
      <c r="A828">
        <f ca="1">RANDBETWEEN(1,60*MINUTE('Üzleti adatok'!$B$3))</f>
        <v>209</v>
      </c>
      <c r="B828">
        <f ca="1">Vásárlás!B828</f>
        <v>4</v>
      </c>
      <c r="C828" t="str">
        <f ca="1">Vásárlás!C828</f>
        <v>Nutellás</v>
      </c>
      <c r="D828">
        <f t="array" aca="1" ref="D828" ca="1">INDEX(Palacsinták!$C$2:$C$1000,MATCH(Segéd!C828,Palacsinták!$A$2:$A$1000,0))-((SUM(IF($C$2:C828=C828,$B$2:B828,0))-B828))</f>
        <v>-731</v>
      </c>
      <c r="E828">
        <f ca="1">IF(Segéd!D828&gt;Vásárlás!B828,Vásárlás!B828,MAX(Segéd!D828,0))</f>
        <v>0</v>
      </c>
      <c r="F828" s="2">
        <f ca="1">+(Segéd!E828*'Üzleti adatok'!$B$5)</f>
        <v>0</v>
      </c>
      <c r="G828" s="2">
        <f ca="1">Vásárlás!A829-Vásárlás!A828</f>
        <v>1.2268518518518956E-3</v>
      </c>
      <c r="H828" s="2">
        <f t="shared" ca="1" si="24"/>
        <v>0</v>
      </c>
      <c r="I828" t="b">
        <f t="shared" ca="1" si="25"/>
        <v>0</v>
      </c>
      <c r="M828">
        <f>Palacsinták!A828</f>
        <v>0</v>
      </c>
      <c r="N828" t="str">
        <f t="array" ref="N828">IF(M828&lt;&gt;0,MAX(IF(Vásárlás!$C$2:$C$1000=M828,IF(ROW(Vásárlás!$C$2:$C$1000)&lt;=$K$3,IF(Vásárlás!$D$2:$D$1000&gt;0,ROW(Vásárlás!$C$2:$C$1000),0),0))),"")</f>
        <v/>
      </c>
    </row>
    <row r="829" spans="1:14" x14ac:dyDescent="0.25">
      <c r="A829">
        <f ca="1">RANDBETWEEN(1,60*MINUTE('Üzleti adatok'!$B$3))</f>
        <v>106</v>
      </c>
      <c r="B829">
        <f ca="1">Vásárlás!B829</f>
        <v>3</v>
      </c>
      <c r="C829" t="str">
        <f ca="1">Vásárlás!C829</f>
        <v>Túrós</v>
      </c>
      <c r="D829">
        <f t="array" aca="1" ref="D829" ca="1">INDEX(Palacsinták!$C$2:$C$1000,MATCH(Segéd!C829,Palacsinták!$A$2:$A$1000,0))-((SUM(IF($C$2:C829=C829,$B$2:B829,0))-B829))</f>
        <v>-921</v>
      </c>
      <c r="E829">
        <f ca="1">IF(Segéd!D829&gt;Vásárlás!B829,Vásárlás!B829,MAX(Segéd!D829,0))</f>
        <v>0</v>
      </c>
      <c r="F829" s="2">
        <f ca="1">+(Segéd!E829*'Üzleti adatok'!$B$5)</f>
        <v>0</v>
      </c>
      <c r="G829" s="2">
        <f ca="1">Vásárlás!A830-Vásárlás!A829</f>
        <v>1.7476851851851993E-3</v>
      </c>
      <c r="H829" s="2">
        <f t="shared" ca="1" si="24"/>
        <v>0</v>
      </c>
      <c r="I829" t="b">
        <f t="shared" ca="1" si="25"/>
        <v>0</v>
      </c>
      <c r="M829">
        <f>Palacsinták!A829</f>
        <v>0</v>
      </c>
      <c r="N829" t="str">
        <f t="array" ref="N829">IF(M829&lt;&gt;0,MAX(IF(Vásárlás!$C$2:$C$1000=M829,IF(ROW(Vásárlás!$C$2:$C$1000)&lt;=$K$3,IF(Vásárlás!$D$2:$D$1000&gt;0,ROW(Vásárlás!$C$2:$C$1000),0),0))),"")</f>
        <v/>
      </c>
    </row>
    <row r="830" spans="1:14" x14ac:dyDescent="0.25">
      <c r="A830">
        <f ca="1">RANDBETWEEN(1,60*MINUTE('Üzleti adatok'!$B$3))</f>
        <v>151</v>
      </c>
      <c r="B830">
        <f ca="1">Vásárlás!B830</f>
        <v>2</v>
      </c>
      <c r="C830" t="str">
        <f ca="1">Vásárlás!C830</f>
        <v>Lekváros</v>
      </c>
      <c r="D830">
        <f t="array" aca="1" ref="D830" ca="1">INDEX(Palacsinták!$C$2:$C$1000,MATCH(Segéd!C830,Palacsinták!$A$2:$A$1000,0))-((SUM(IF($C$2:C830=C830,$B$2:B830,0))-B830))</f>
        <v>-641</v>
      </c>
      <c r="E830">
        <f ca="1">IF(Segéd!D830&gt;Vásárlás!B830,Vásárlás!B830,MAX(Segéd!D830,0))</f>
        <v>0</v>
      </c>
      <c r="F830" s="2">
        <f ca="1">+(Segéd!E830*'Üzleti adatok'!$B$5)</f>
        <v>0</v>
      </c>
      <c r="G830" s="2">
        <f ca="1">Vásárlás!A831-Vásárlás!A830</f>
        <v>9.490740740740744E-4</v>
      </c>
      <c r="H830" s="2">
        <f t="shared" ca="1" si="24"/>
        <v>0</v>
      </c>
      <c r="I830" t="b">
        <f t="shared" ca="1" si="25"/>
        <v>0</v>
      </c>
      <c r="M830">
        <f>Palacsinták!A830</f>
        <v>0</v>
      </c>
      <c r="N830" t="str">
        <f t="array" ref="N830">IF(M830&lt;&gt;0,MAX(IF(Vásárlás!$C$2:$C$1000=M830,IF(ROW(Vásárlás!$C$2:$C$1000)&lt;=$K$3,IF(Vásárlás!$D$2:$D$1000&gt;0,ROW(Vásárlás!$C$2:$C$1000),0),0))),"")</f>
        <v/>
      </c>
    </row>
    <row r="831" spans="1:14" x14ac:dyDescent="0.25">
      <c r="A831">
        <f ca="1">RANDBETWEEN(1,60*MINUTE('Üzleti adatok'!$B$3))</f>
        <v>82</v>
      </c>
      <c r="B831">
        <f ca="1">Vásárlás!B831</f>
        <v>1</v>
      </c>
      <c r="C831" t="str">
        <f ca="1">Vásárlás!C831</f>
        <v>Nutellás</v>
      </c>
      <c r="D831">
        <f t="array" aca="1" ref="D831" ca="1">INDEX(Palacsinták!$C$2:$C$1000,MATCH(Segéd!C831,Palacsinták!$A$2:$A$1000,0))-((SUM(IF($C$2:C831=C831,$B$2:B831,0))-B831))</f>
        <v>-735</v>
      </c>
      <c r="E831">
        <f ca="1">IF(Segéd!D831&gt;Vásárlás!B831,Vásárlás!B831,MAX(Segéd!D831,0))</f>
        <v>0</v>
      </c>
      <c r="F831" s="2">
        <f ca="1">+(Segéd!E831*'Üzleti adatok'!$B$5)</f>
        <v>0</v>
      </c>
      <c r="G831" s="2">
        <f ca="1">Vásárlás!A832-Vásárlás!A831</f>
        <v>5.7870370370416424E-5</v>
      </c>
      <c r="H831" s="2">
        <f t="shared" ca="1" si="24"/>
        <v>0</v>
      </c>
      <c r="I831" t="b">
        <f t="shared" ca="1" si="25"/>
        <v>0</v>
      </c>
      <c r="M831">
        <f>Palacsinták!A831</f>
        <v>0</v>
      </c>
      <c r="N831" t="str">
        <f t="array" ref="N831">IF(M831&lt;&gt;0,MAX(IF(Vásárlás!$C$2:$C$1000=M831,IF(ROW(Vásárlás!$C$2:$C$1000)&lt;=$K$3,IF(Vásárlás!$D$2:$D$1000&gt;0,ROW(Vásárlás!$C$2:$C$1000),0),0))),"")</f>
        <v/>
      </c>
    </row>
    <row r="832" spans="1:14" x14ac:dyDescent="0.25">
      <c r="A832">
        <f ca="1">RANDBETWEEN(1,60*MINUTE('Üzleti adatok'!$B$3))</f>
        <v>5</v>
      </c>
      <c r="B832">
        <f ca="1">Vásárlás!B832</f>
        <v>1</v>
      </c>
      <c r="C832" t="str">
        <f ca="1">Vásárlás!C832</f>
        <v>Lekváros</v>
      </c>
      <c r="D832">
        <f t="array" aca="1" ref="D832" ca="1">INDEX(Palacsinták!$C$2:$C$1000,MATCH(Segéd!C832,Palacsinták!$A$2:$A$1000,0))-((SUM(IF($C$2:C832=C832,$B$2:B832,0))-B832))</f>
        <v>-643</v>
      </c>
      <c r="E832">
        <f ca="1">IF(Segéd!D832&gt;Vásárlás!B832,Vásárlás!B832,MAX(Segéd!D832,0))</f>
        <v>0</v>
      </c>
      <c r="F832" s="2">
        <f ca="1">+(Segéd!E832*'Üzleti adatok'!$B$5)</f>
        <v>0</v>
      </c>
      <c r="G832" s="2">
        <f ca="1">Vásárlás!A833-Vásárlás!A832</f>
        <v>1.8055555555556158E-3</v>
      </c>
      <c r="H832" s="2">
        <f t="shared" ca="1" si="24"/>
        <v>0</v>
      </c>
      <c r="I832" t="b">
        <f t="shared" ca="1" si="25"/>
        <v>0</v>
      </c>
      <c r="M832">
        <f>Palacsinták!A832</f>
        <v>0</v>
      </c>
      <c r="N832" t="str">
        <f t="array" ref="N832">IF(M832&lt;&gt;0,MAX(IF(Vásárlás!$C$2:$C$1000=M832,IF(ROW(Vásárlás!$C$2:$C$1000)&lt;=$K$3,IF(Vásárlás!$D$2:$D$1000&gt;0,ROW(Vásárlás!$C$2:$C$1000),0),0))),"")</f>
        <v/>
      </c>
    </row>
    <row r="833" spans="1:14" x14ac:dyDescent="0.25">
      <c r="A833">
        <f ca="1">RANDBETWEEN(1,60*MINUTE('Üzleti adatok'!$B$3))</f>
        <v>156</v>
      </c>
      <c r="B833">
        <f ca="1">Vásárlás!B833</f>
        <v>3</v>
      </c>
      <c r="C833" t="str">
        <f ca="1">Vásárlás!C833</f>
        <v>Lekváros</v>
      </c>
      <c r="D833">
        <f t="array" aca="1" ref="D833" ca="1">INDEX(Palacsinták!$C$2:$C$1000,MATCH(Segéd!C833,Palacsinták!$A$2:$A$1000,0))-((SUM(IF($C$2:C833=C833,$B$2:B833,0))-B833))</f>
        <v>-644</v>
      </c>
      <c r="E833">
        <f ca="1">IF(Segéd!D833&gt;Vásárlás!B833,Vásárlás!B833,MAX(Segéd!D833,0))</f>
        <v>0</v>
      </c>
      <c r="F833" s="2">
        <f ca="1">+(Segéd!E833*'Üzleti adatok'!$B$5)</f>
        <v>0</v>
      </c>
      <c r="G833" s="2">
        <f ca="1">Vásárlás!A834-Vásárlás!A833</f>
        <v>2.546296296295214E-4</v>
      </c>
      <c r="H833" s="2">
        <f t="shared" ca="1" si="24"/>
        <v>0</v>
      </c>
      <c r="I833" t="b">
        <f t="shared" ca="1" si="25"/>
        <v>0</v>
      </c>
      <c r="M833">
        <f>Palacsinták!A833</f>
        <v>0</v>
      </c>
      <c r="N833" t="str">
        <f t="array" ref="N833">IF(M833&lt;&gt;0,MAX(IF(Vásárlás!$C$2:$C$1000=M833,IF(ROW(Vásárlás!$C$2:$C$1000)&lt;=$K$3,IF(Vásárlás!$D$2:$D$1000&gt;0,ROW(Vásárlás!$C$2:$C$1000),0),0))),"")</f>
        <v/>
      </c>
    </row>
    <row r="834" spans="1:14" x14ac:dyDescent="0.25">
      <c r="A834">
        <f ca="1">RANDBETWEEN(1,60*MINUTE('Üzleti adatok'!$B$3))</f>
        <v>22</v>
      </c>
      <c r="B834">
        <f ca="1">Vásárlás!B834</f>
        <v>3</v>
      </c>
      <c r="C834" t="str">
        <f ca="1">Vásárlás!C834</f>
        <v>Túrós</v>
      </c>
      <c r="D834">
        <f t="array" aca="1" ref="D834" ca="1">INDEX(Palacsinták!$C$2:$C$1000,MATCH(Segéd!C834,Palacsinták!$A$2:$A$1000,0))-((SUM(IF($C$2:C834=C834,$B$2:B834,0))-B834))</f>
        <v>-924</v>
      </c>
      <c r="E834">
        <f ca="1">IF(Segéd!D834&gt;Vásárlás!B834,Vásárlás!B834,MAX(Segéd!D834,0))</f>
        <v>0</v>
      </c>
      <c r="F834" s="2">
        <f ca="1">+(Segéd!E834*'Üzleti adatok'!$B$5)</f>
        <v>0</v>
      </c>
      <c r="G834" s="2">
        <f ca="1">Vásárlás!A835-Vásárlás!A834</f>
        <v>2.8125000000001066E-3</v>
      </c>
      <c r="H834" s="2">
        <f t="shared" ca="1" si="24"/>
        <v>0</v>
      </c>
      <c r="I834" t="b">
        <f t="shared" ca="1" si="25"/>
        <v>0</v>
      </c>
      <c r="M834">
        <f>Palacsinták!A834</f>
        <v>0</v>
      </c>
      <c r="N834" t="str">
        <f t="array" ref="N834">IF(M834&lt;&gt;0,MAX(IF(Vásárlás!$C$2:$C$1000=M834,IF(ROW(Vásárlás!$C$2:$C$1000)&lt;=$K$3,IF(Vásárlás!$D$2:$D$1000&gt;0,ROW(Vásárlás!$C$2:$C$1000),0),0))),"")</f>
        <v/>
      </c>
    </row>
    <row r="835" spans="1:14" x14ac:dyDescent="0.25">
      <c r="A835">
        <f ca="1">RANDBETWEEN(1,60*MINUTE('Üzleti adatok'!$B$3))</f>
        <v>243</v>
      </c>
      <c r="B835">
        <f ca="1">Vásárlás!B835</f>
        <v>3</v>
      </c>
      <c r="C835" t="str">
        <f ca="1">Vásárlás!C835</f>
        <v>Nutellás</v>
      </c>
      <c r="D835">
        <f t="array" aca="1" ref="D835" ca="1">INDEX(Palacsinták!$C$2:$C$1000,MATCH(Segéd!C835,Palacsinták!$A$2:$A$1000,0))-((SUM(IF($C$2:C835=C835,$B$2:B835,0))-B835))</f>
        <v>-736</v>
      </c>
      <c r="E835">
        <f ca="1">IF(Segéd!D835&gt;Vásárlás!B835,Vásárlás!B835,MAX(Segéd!D835,0))</f>
        <v>0</v>
      </c>
      <c r="F835" s="2">
        <f ca="1">+(Segéd!E835*'Üzleti adatok'!$B$5)</f>
        <v>0</v>
      </c>
      <c r="G835" s="2">
        <f ca="1">Vásárlás!A836-Vásárlás!A835</f>
        <v>6.94444444444553E-4</v>
      </c>
      <c r="H835" s="2">
        <f t="shared" ref="H835:H898" ca="1" si="26">IF(F835&gt;G835,F835-G835,)</f>
        <v>0</v>
      </c>
      <c r="I835" t="b">
        <f t="shared" ref="I835:I898" ca="1" si="27">IF(COUNTIF($N$2:$N$1000,ROW(A835)),TRUE,FALSE)</f>
        <v>0</v>
      </c>
      <c r="M835">
        <f>Palacsinták!A835</f>
        <v>0</v>
      </c>
      <c r="N835" t="str">
        <f t="array" ref="N835">IF(M835&lt;&gt;0,MAX(IF(Vásárlás!$C$2:$C$1000=M835,IF(ROW(Vásárlás!$C$2:$C$1000)&lt;=$K$3,IF(Vásárlás!$D$2:$D$1000&gt;0,ROW(Vásárlás!$C$2:$C$1000),0),0))),"")</f>
        <v/>
      </c>
    </row>
    <row r="836" spans="1:14" x14ac:dyDescent="0.25">
      <c r="A836">
        <f ca="1">RANDBETWEEN(1,60*MINUTE('Üzleti adatok'!$B$3))</f>
        <v>60</v>
      </c>
      <c r="B836">
        <f ca="1">Vásárlás!B836</f>
        <v>1</v>
      </c>
      <c r="C836" t="str">
        <f ca="1">Vásárlás!C836</f>
        <v>Túrós</v>
      </c>
      <c r="D836">
        <f t="array" aca="1" ref="D836" ca="1">INDEX(Palacsinták!$C$2:$C$1000,MATCH(Segéd!C836,Palacsinták!$A$2:$A$1000,0))-((SUM(IF($C$2:C836=C836,$B$2:B836,0))-B836))</f>
        <v>-927</v>
      </c>
      <c r="E836">
        <f ca="1">IF(Segéd!D836&gt;Vásárlás!B836,Vásárlás!B836,MAX(Segéd!D836,0))</f>
        <v>0</v>
      </c>
      <c r="F836" s="2">
        <f ca="1">+(Segéd!E836*'Üzleti adatok'!$B$5)</f>
        <v>0</v>
      </c>
      <c r="G836" s="2">
        <f ca="1">Vásárlás!A837-Vásárlás!A836</f>
        <v>3.93518518518432E-4</v>
      </c>
      <c r="H836" s="2">
        <f t="shared" ca="1" si="26"/>
        <v>0</v>
      </c>
      <c r="I836" t="b">
        <f t="shared" ca="1" si="27"/>
        <v>0</v>
      </c>
      <c r="M836">
        <f>Palacsinták!A836</f>
        <v>0</v>
      </c>
      <c r="N836" t="str">
        <f t="array" ref="N836">IF(M836&lt;&gt;0,MAX(IF(Vásárlás!$C$2:$C$1000=M836,IF(ROW(Vásárlás!$C$2:$C$1000)&lt;=$K$3,IF(Vásárlás!$D$2:$D$1000&gt;0,ROW(Vásárlás!$C$2:$C$1000),0),0))),"")</f>
        <v/>
      </c>
    </row>
    <row r="837" spans="1:14" x14ac:dyDescent="0.25">
      <c r="A837">
        <f ca="1">RANDBETWEEN(1,60*MINUTE('Üzleti adatok'!$B$3))</f>
        <v>34</v>
      </c>
      <c r="B837">
        <f ca="1">Vásárlás!B837</f>
        <v>2</v>
      </c>
      <c r="C837" t="str">
        <f ca="1">Vásárlás!C837</f>
        <v>Túrós</v>
      </c>
      <c r="D837">
        <f t="array" aca="1" ref="D837" ca="1">INDEX(Palacsinták!$C$2:$C$1000,MATCH(Segéd!C837,Palacsinták!$A$2:$A$1000,0))-((SUM(IF($C$2:C837=C837,$B$2:B837,0))-B837))</f>
        <v>-928</v>
      </c>
      <c r="E837">
        <f ca="1">IF(Segéd!D837&gt;Vásárlás!B837,Vásárlás!B837,MAX(Segéd!D837,0))</f>
        <v>0</v>
      </c>
      <c r="F837" s="2">
        <f ca="1">+(Segéd!E837*'Üzleti adatok'!$B$5)</f>
        <v>0</v>
      </c>
      <c r="G837" s="2">
        <f ca="1">Vásárlás!A838-Vásárlás!A837</f>
        <v>2.7314814814813904E-3</v>
      </c>
      <c r="H837" s="2">
        <f t="shared" ca="1" si="26"/>
        <v>0</v>
      </c>
      <c r="I837" t="b">
        <f t="shared" ca="1" si="27"/>
        <v>0</v>
      </c>
      <c r="M837">
        <f>Palacsinták!A837</f>
        <v>0</v>
      </c>
      <c r="N837" t="str">
        <f t="array" ref="N837">IF(M837&lt;&gt;0,MAX(IF(Vásárlás!$C$2:$C$1000=M837,IF(ROW(Vásárlás!$C$2:$C$1000)&lt;=$K$3,IF(Vásárlás!$D$2:$D$1000&gt;0,ROW(Vásárlás!$C$2:$C$1000),0),0))),"")</f>
        <v/>
      </c>
    </row>
    <row r="838" spans="1:14" x14ac:dyDescent="0.25">
      <c r="A838">
        <f ca="1">RANDBETWEEN(1,60*MINUTE('Üzleti adatok'!$B$3))</f>
        <v>236</v>
      </c>
      <c r="B838">
        <f ca="1">Vásárlás!B838</f>
        <v>1</v>
      </c>
      <c r="C838" t="str">
        <f ca="1">Vásárlás!C838</f>
        <v>Lekváros</v>
      </c>
      <c r="D838">
        <f t="array" aca="1" ref="D838" ca="1">INDEX(Palacsinták!$C$2:$C$1000,MATCH(Segéd!C838,Palacsinták!$A$2:$A$1000,0))-((SUM(IF($C$2:C838=C838,$B$2:B838,0))-B838))</f>
        <v>-647</v>
      </c>
      <c r="E838">
        <f ca="1">IF(Segéd!D838&gt;Vásárlás!B838,Vásárlás!B838,MAX(Segéd!D838,0))</f>
        <v>0</v>
      </c>
      <c r="F838" s="2">
        <f ca="1">+(Segéd!E838*'Üzleti adatok'!$B$5)</f>
        <v>0</v>
      </c>
      <c r="G838" s="2">
        <f ca="1">Vásárlás!A839-Vásárlás!A838</f>
        <v>1.0416666666666075E-3</v>
      </c>
      <c r="H838" s="2">
        <f t="shared" ca="1" si="26"/>
        <v>0</v>
      </c>
      <c r="I838" t="b">
        <f t="shared" ca="1" si="27"/>
        <v>0</v>
      </c>
      <c r="M838">
        <f>Palacsinták!A838</f>
        <v>0</v>
      </c>
      <c r="N838" t="str">
        <f t="array" ref="N838">IF(M838&lt;&gt;0,MAX(IF(Vásárlás!$C$2:$C$1000=M838,IF(ROW(Vásárlás!$C$2:$C$1000)&lt;=$K$3,IF(Vásárlás!$D$2:$D$1000&gt;0,ROW(Vásárlás!$C$2:$C$1000),0),0))),"")</f>
        <v/>
      </c>
    </row>
    <row r="839" spans="1:14" x14ac:dyDescent="0.25">
      <c r="A839">
        <f ca="1">RANDBETWEEN(1,60*MINUTE('Üzleti adatok'!$B$3))</f>
        <v>90</v>
      </c>
      <c r="B839">
        <f ca="1">Vásárlás!B839</f>
        <v>5</v>
      </c>
      <c r="C839" t="str">
        <f ca="1">Vásárlás!C839</f>
        <v>Lekváros</v>
      </c>
      <c r="D839">
        <f t="array" aca="1" ref="D839" ca="1">INDEX(Palacsinták!$C$2:$C$1000,MATCH(Segéd!C839,Palacsinták!$A$2:$A$1000,0))-((SUM(IF($C$2:C839=C839,$B$2:B839,0))-B839))</f>
        <v>-648</v>
      </c>
      <c r="E839">
        <f ca="1">IF(Segéd!D839&gt;Vásárlás!B839,Vásárlás!B839,MAX(Segéd!D839,0))</f>
        <v>0</v>
      </c>
      <c r="F839" s="2">
        <f ca="1">+(Segéd!E839*'Üzleti adatok'!$B$5)</f>
        <v>0</v>
      </c>
      <c r="G839" s="2">
        <f ca="1">Vásárlás!A840-Vásárlás!A839</f>
        <v>1.7013888888888218E-3</v>
      </c>
      <c r="H839" s="2">
        <f t="shared" ca="1" si="26"/>
        <v>0</v>
      </c>
      <c r="I839" t="b">
        <f t="shared" ca="1" si="27"/>
        <v>0</v>
      </c>
      <c r="M839">
        <f>Palacsinták!A839</f>
        <v>0</v>
      </c>
      <c r="N839" t="str">
        <f t="array" ref="N839">IF(M839&lt;&gt;0,MAX(IF(Vásárlás!$C$2:$C$1000=M839,IF(ROW(Vásárlás!$C$2:$C$1000)&lt;=$K$3,IF(Vásárlás!$D$2:$D$1000&gt;0,ROW(Vásárlás!$C$2:$C$1000),0),0))),"")</f>
        <v/>
      </c>
    </row>
    <row r="840" spans="1:14" x14ac:dyDescent="0.25">
      <c r="A840">
        <f ca="1">RANDBETWEEN(1,60*MINUTE('Üzleti adatok'!$B$3))</f>
        <v>147</v>
      </c>
      <c r="B840">
        <f ca="1">Vásárlás!B840</f>
        <v>4</v>
      </c>
      <c r="C840" t="str">
        <f ca="1">Vásárlás!C840</f>
        <v>Túrós</v>
      </c>
      <c r="D840">
        <f t="array" aca="1" ref="D840" ca="1">INDEX(Palacsinták!$C$2:$C$1000,MATCH(Segéd!C840,Palacsinták!$A$2:$A$1000,0))-((SUM(IF($C$2:C840=C840,$B$2:B840,0))-B840))</f>
        <v>-930</v>
      </c>
      <c r="E840">
        <f ca="1">IF(Segéd!D840&gt;Vásárlás!B840,Vásárlás!B840,MAX(Segéd!D840,0))</f>
        <v>0</v>
      </c>
      <c r="F840" s="2">
        <f ca="1">+(Segéd!E840*'Üzleti adatok'!$B$5)</f>
        <v>0</v>
      </c>
      <c r="G840" s="2">
        <f ca="1">Vásárlás!A841-Vásárlás!A840</f>
        <v>2.569444444444402E-3</v>
      </c>
      <c r="H840" s="2">
        <f t="shared" ca="1" si="26"/>
        <v>0</v>
      </c>
      <c r="I840" t="b">
        <f t="shared" ca="1" si="27"/>
        <v>0</v>
      </c>
      <c r="M840">
        <f>Palacsinták!A840</f>
        <v>0</v>
      </c>
      <c r="N840" t="str">
        <f t="array" ref="N840">IF(M840&lt;&gt;0,MAX(IF(Vásárlás!$C$2:$C$1000=M840,IF(ROW(Vásárlás!$C$2:$C$1000)&lt;=$K$3,IF(Vásárlás!$D$2:$D$1000&gt;0,ROW(Vásárlás!$C$2:$C$1000),0),0))),"")</f>
        <v/>
      </c>
    </row>
    <row r="841" spans="1:14" x14ac:dyDescent="0.25">
      <c r="A841">
        <f ca="1">RANDBETWEEN(1,60*MINUTE('Üzleti adatok'!$B$3))</f>
        <v>222</v>
      </c>
      <c r="B841">
        <f ca="1">Vásárlás!B841</f>
        <v>3</v>
      </c>
      <c r="C841" t="str">
        <f ca="1">Vásárlás!C841</f>
        <v>Nutellás</v>
      </c>
      <c r="D841">
        <f t="array" aca="1" ref="D841" ca="1">INDEX(Palacsinták!$C$2:$C$1000,MATCH(Segéd!C841,Palacsinták!$A$2:$A$1000,0))-((SUM(IF($C$2:C841=C841,$B$2:B841,0))-B841))</f>
        <v>-739</v>
      </c>
      <c r="E841">
        <f ca="1">IF(Segéd!D841&gt;Vásárlás!B841,Vásárlás!B841,MAX(Segéd!D841,0))</f>
        <v>0</v>
      </c>
      <c r="F841" s="2">
        <f ca="1">+(Segéd!E841*'Üzleti adatok'!$B$5)</f>
        <v>0</v>
      </c>
      <c r="G841" s="2">
        <f ca="1">Vásárlás!A842-Vásárlás!A841</f>
        <v>2.1064814814815147E-3</v>
      </c>
      <c r="H841" s="2">
        <f t="shared" ca="1" si="26"/>
        <v>0</v>
      </c>
      <c r="I841" t="b">
        <f t="shared" ca="1" si="27"/>
        <v>0</v>
      </c>
      <c r="M841">
        <f>Palacsinták!A841</f>
        <v>0</v>
      </c>
      <c r="N841" t="str">
        <f t="array" ref="N841">IF(M841&lt;&gt;0,MAX(IF(Vásárlás!$C$2:$C$1000=M841,IF(ROW(Vásárlás!$C$2:$C$1000)&lt;=$K$3,IF(Vásárlás!$D$2:$D$1000&gt;0,ROW(Vásárlás!$C$2:$C$1000),0),0))),"")</f>
        <v/>
      </c>
    </row>
    <row r="842" spans="1:14" x14ac:dyDescent="0.25">
      <c r="A842">
        <f ca="1">RANDBETWEEN(1,60*MINUTE('Üzleti adatok'!$B$3))</f>
        <v>182</v>
      </c>
      <c r="B842">
        <f ca="1">Vásárlás!B842</f>
        <v>4</v>
      </c>
      <c r="C842" t="str">
        <f ca="1">Vásárlás!C842</f>
        <v>Nutellás</v>
      </c>
      <c r="D842">
        <f t="array" aca="1" ref="D842" ca="1">INDEX(Palacsinták!$C$2:$C$1000,MATCH(Segéd!C842,Palacsinták!$A$2:$A$1000,0))-((SUM(IF($C$2:C842=C842,$B$2:B842,0))-B842))</f>
        <v>-742</v>
      </c>
      <c r="E842">
        <f ca="1">IF(Segéd!D842&gt;Vásárlás!B842,Vásárlás!B842,MAX(Segéd!D842,0))</f>
        <v>0</v>
      </c>
      <c r="F842" s="2">
        <f ca="1">+(Segéd!E842*'Üzleti adatok'!$B$5)</f>
        <v>0</v>
      </c>
      <c r="G842" s="2">
        <f ca="1">Vásárlás!A843-Vásárlás!A842</f>
        <v>1.8518518518517713E-3</v>
      </c>
      <c r="H842" s="2">
        <f t="shared" ca="1" si="26"/>
        <v>0</v>
      </c>
      <c r="I842" t="b">
        <f t="shared" ca="1" si="27"/>
        <v>0</v>
      </c>
      <c r="M842">
        <f>Palacsinták!A842</f>
        <v>0</v>
      </c>
      <c r="N842" t="str">
        <f t="array" ref="N842">IF(M842&lt;&gt;0,MAX(IF(Vásárlás!$C$2:$C$1000=M842,IF(ROW(Vásárlás!$C$2:$C$1000)&lt;=$K$3,IF(Vásárlás!$D$2:$D$1000&gt;0,ROW(Vásárlás!$C$2:$C$1000),0),0))),"")</f>
        <v/>
      </c>
    </row>
    <row r="843" spans="1:14" x14ac:dyDescent="0.25">
      <c r="A843">
        <f ca="1">RANDBETWEEN(1,60*MINUTE('Üzleti adatok'!$B$3))</f>
        <v>160</v>
      </c>
      <c r="B843">
        <f ca="1">Vásárlás!B843</f>
        <v>3</v>
      </c>
      <c r="C843" t="str">
        <f ca="1">Vásárlás!C843</f>
        <v>Túrós</v>
      </c>
      <c r="D843">
        <f t="array" aca="1" ref="D843" ca="1">INDEX(Palacsinták!$C$2:$C$1000,MATCH(Segéd!C843,Palacsinták!$A$2:$A$1000,0))-((SUM(IF($C$2:C843=C843,$B$2:B843,0))-B843))</f>
        <v>-934</v>
      </c>
      <c r="E843">
        <f ca="1">IF(Segéd!D843&gt;Vásárlás!B843,Vásárlás!B843,MAX(Segéd!D843,0))</f>
        <v>0</v>
      </c>
      <c r="F843" s="2">
        <f ca="1">+(Segéd!E843*'Üzleti adatok'!$B$5)</f>
        <v>0</v>
      </c>
      <c r="G843" s="2">
        <f ca="1">Vásárlás!A844-Vásárlás!A843</f>
        <v>2.8819444444443398E-3</v>
      </c>
      <c r="H843" s="2">
        <f t="shared" ca="1" si="26"/>
        <v>0</v>
      </c>
      <c r="I843" t="b">
        <f t="shared" ca="1" si="27"/>
        <v>0</v>
      </c>
      <c r="M843">
        <f>Palacsinták!A843</f>
        <v>0</v>
      </c>
      <c r="N843" t="str">
        <f t="array" ref="N843">IF(M843&lt;&gt;0,MAX(IF(Vásárlás!$C$2:$C$1000=M843,IF(ROW(Vásárlás!$C$2:$C$1000)&lt;=$K$3,IF(Vásárlás!$D$2:$D$1000&gt;0,ROW(Vásárlás!$C$2:$C$1000),0),0))),"")</f>
        <v/>
      </c>
    </row>
    <row r="844" spans="1:14" x14ac:dyDescent="0.25">
      <c r="A844">
        <f ca="1">RANDBETWEEN(1,60*MINUTE('Üzleti adatok'!$B$3))</f>
        <v>249</v>
      </c>
      <c r="B844">
        <f ca="1">Vásárlás!B844</f>
        <v>4</v>
      </c>
      <c r="C844" t="str">
        <f ca="1">Vásárlás!C844</f>
        <v>Túrós</v>
      </c>
      <c r="D844">
        <f t="array" aca="1" ref="D844" ca="1">INDEX(Palacsinták!$C$2:$C$1000,MATCH(Segéd!C844,Palacsinták!$A$2:$A$1000,0))-((SUM(IF($C$2:C844=C844,$B$2:B844,0))-B844))</f>
        <v>-937</v>
      </c>
      <c r="E844">
        <f ca="1">IF(Segéd!D844&gt;Vásárlás!B844,Vásárlás!B844,MAX(Segéd!D844,0))</f>
        <v>0</v>
      </c>
      <c r="F844" s="2">
        <f ca="1">+(Segéd!E844*'Üzleti adatok'!$B$5)</f>
        <v>0</v>
      </c>
      <c r="G844" s="2">
        <f ca="1">Vásárlás!A845-Vásárlás!A844</f>
        <v>2.4074074074074137E-3</v>
      </c>
      <c r="H844" s="2">
        <f t="shared" ca="1" si="26"/>
        <v>0</v>
      </c>
      <c r="I844" t="b">
        <f t="shared" ca="1" si="27"/>
        <v>0</v>
      </c>
      <c r="M844">
        <f>Palacsinták!A844</f>
        <v>0</v>
      </c>
      <c r="N844" t="str">
        <f t="array" ref="N844">IF(M844&lt;&gt;0,MAX(IF(Vásárlás!$C$2:$C$1000=M844,IF(ROW(Vásárlás!$C$2:$C$1000)&lt;=$K$3,IF(Vásárlás!$D$2:$D$1000&gt;0,ROW(Vásárlás!$C$2:$C$1000),0),0))),"")</f>
        <v/>
      </c>
    </row>
    <row r="845" spans="1:14" x14ac:dyDescent="0.25">
      <c r="A845">
        <f ca="1">RANDBETWEEN(1,60*MINUTE('Üzleti adatok'!$B$3))</f>
        <v>208</v>
      </c>
      <c r="B845">
        <f ca="1">Vásárlás!B845</f>
        <v>4</v>
      </c>
      <c r="C845" t="str">
        <f ca="1">Vásárlás!C845</f>
        <v>Nutellás</v>
      </c>
      <c r="D845">
        <f t="array" aca="1" ref="D845" ca="1">INDEX(Palacsinták!$C$2:$C$1000,MATCH(Segéd!C845,Palacsinták!$A$2:$A$1000,0))-((SUM(IF($C$2:C845=C845,$B$2:B845,0))-B845))</f>
        <v>-746</v>
      </c>
      <c r="E845">
        <f ca="1">IF(Segéd!D845&gt;Vásárlás!B845,Vásárlás!B845,MAX(Segéd!D845,0))</f>
        <v>0</v>
      </c>
      <c r="F845" s="2">
        <f ca="1">+(Segéd!E845*'Üzleti adatok'!$B$5)</f>
        <v>0</v>
      </c>
      <c r="G845" s="2">
        <f ca="1">Vásárlás!A846-Vásárlás!A845</f>
        <v>1.8287037037036935E-3</v>
      </c>
      <c r="H845" s="2">
        <f t="shared" ca="1" si="26"/>
        <v>0</v>
      </c>
      <c r="I845" t="b">
        <f t="shared" ca="1" si="27"/>
        <v>0</v>
      </c>
      <c r="M845">
        <f>Palacsinták!A845</f>
        <v>0</v>
      </c>
      <c r="N845" t="str">
        <f t="array" ref="N845">IF(M845&lt;&gt;0,MAX(IF(Vásárlás!$C$2:$C$1000=M845,IF(ROW(Vásárlás!$C$2:$C$1000)&lt;=$K$3,IF(Vásárlás!$D$2:$D$1000&gt;0,ROW(Vásárlás!$C$2:$C$1000),0),0))),"")</f>
        <v/>
      </c>
    </row>
    <row r="846" spans="1:14" x14ac:dyDescent="0.25">
      <c r="A846">
        <f ca="1">RANDBETWEEN(1,60*MINUTE('Üzleti adatok'!$B$3))</f>
        <v>158</v>
      </c>
      <c r="B846">
        <f ca="1">Vásárlás!B846</f>
        <v>3</v>
      </c>
      <c r="C846" t="str">
        <f ca="1">Vásárlás!C846</f>
        <v>Lekváros</v>
      </c>
      <c r="D846">
        <f t="array" aca="1" ref="D846" ca="1">INDEX(Palacsinták!$C$2:$C$1000,MATCH(Segéd!C846,Palacsinták!$A$2:$A$1000,0))-((SUM(IF($C$2:C846=C846,$B$2:B846,0))-B846))</f>
        <v>-653</v>
      </c>
      <c r="E846">
        <f ca="1">IF(Segéd!D846&gt;Vásárlás!B846,Vásárlás!B846,MAX(Segéd!D846,0))</f>
        <v>0</v>
      </c>
      <c r="F846" s="2">
        <f ca="1">+(Segéd!E846*'Üzleti adatok'!$B$5)</f>
        <v>0</v>
      </c>
      <c r="G846" s="2">
        <f ca="1">Vásárlás!A847-Vásárlás!A846</f>
        <v>2.8472222222222232E-3</v>
      </c>
      <c r="H846" s="2">
        <f t="shared" ca="1" si="26"/>
        <v>0</v>
      </c>
      <c r="I846" t="b">
        <f t="shared" ca="1" si="27"/>
        <v>0</v>
      </c>
      <c r="M846">
        <f>Palacsinták!A846</f>
        <v>0</v>
      </c>
      <c r="N846" t="str">
        <f t="array" ref="N846">IF(M846&lt;&gt;0,MAX(IF(Vásárlás!$C$2:$C$1000=M846,IF(ROW(Vásárlás!$C$2:$C$1000)&lt;=$K$3,IF(Vásárlás!$D$2:$D$1000&gt;0,ROW(Vásárlás!$C$2:$C$1000),0),0))),"")</f>
        <v/>
      </c>
    </row>
    <row r="847" spans="1:14" x14ac:dyDescent="0.25">
      <c r="A847">
        <f ca="1">RANDBETWEEN(1,60*MINUTE('Üzleti adatok'!$B$3))</f>
        <v>246</v>
      </c>
      <c r="B847">
        <f ca="1">Vásárlás!B847</f>
        <v>4</v>
      </c>
      <c r="C847" t="str">
        <f ca="1">Vásárlás!C847</f>
        <v>Nutellás</v>
      </c>
      <c r="D847">
        <f t="array" aca="1" ref="D847" ca="1">INDEX(Palacsinták!$C$2:$C$1000,MATCH(Segéd!C847,Palacsinták!$A$2:$A$1000,0))-((SUM(IF($C$2:C847=C847,$B$2:B847,0))-B847))</f>
        <v>-750</v>
      </c>
      <c r="E847">
        <f ca="1">IF(Segéd!D847&gt;Vásárlás!B847,Vásárlás!B847,MAX(Segéd!D847,0))</f>
        <v>0</v>
      </c>
      <c r="F847" s="2">
        <f ca="1">+(Segéd!E847*'Üzleti adatok'!$B$5)</f>
        <v>0</v>
      </c>
      <c r="G847" s="2">
        <f ca="1">Vásárlás!A848-Vásárlás!A847</f>
        <v>1.0532407407406463E-3</v>
      </c>
      <c r="H847" s="2">
        <f t="shared" ca="1" si="26"/>
        <v>0</v>
      </c>
      <c r="I847" t="b">
        <f t="shared" ca="1" si="27"/>
        <v>0</v>
      </c>
      <c r="M847">
        <f>Palacsinták!A847</f>
        <v>0</v>
      </c>
      <c r="N847" t="str">
        <f t="array" ref="N847">IF(M847&lt;&gt;0,MAX(IF(Vásárlás!$C$2:$C$1000=M847,IF(ROW(Vásárlás!$C$2:$C$1000)&lt;=$K$3,IF(Vásárlás!$D$2:$D$1000&gt;0,ROW(Vásárlás!$C$2:$C$1000),0),0))),"")</f>
        <v/>
      </c>
    </row>
    <row r="848" spans="1:14" x14ac:dyDescent="0.25">
      <c r="A848">
        <f ca="1">RANDBETWEEN(1,60*MINUTE('Üzleti adatok'!$B$3))</f>
        <v>91</v>
      </c>
      <c r="B848">
        <f ca="1">Vásárlás!B848</f>
        <v>4</v>
      </c>
      <c r="C848" t="str">
        <f ca="1">Vásárlás!C848</f>
        <v>Nutellás</v>
      </c>
      <c r="D848">
        <f t="array" aca="1" ref="D848" ca="1">INDEX(Palacsinták!$C$2:$C$1000,MATCH(Segéd!C848,Palacsinták!$A$2:$A$1000,0))-((SUM(IF($C$2:C848=C848,$B$2:B848,0))-B848))</f>
        <v>-754</v>
      </c>
      <c r="E848">
        <f ca="1">IF(Segéd!D848&gt;Vásárlás!B848,Vásárlás!B848,MAX(Segéd!D848,0))</f>
        <v>0</v>
      </c>
      <c r="F848" s="2">
        <f ca="1">+(Segéd!E848*'Üzleti adatok'!$B$5)</f>
        <v>0</v>
      </c>
      <c r="G848" s="2">
        <f ca="1">Vásárlás!A849-Vásárlás!A848</f>
        <v>4.166666666667318E-4</v>
      </c>
      <c r="H848" s="2">
        <f t="shared" ca="1" si="26"/>
        <v>0</v>
      </c>
      <c r="I848" t="b">
        <f t="shared" ca="1" si="27"/>
        <v>0</v>
      </c>
      <c r="M848">
        <f>Palacsinták!A848</f>
        <v>0</v>
      </c>
      <c r="N848" t="str">
        <f t="array" ref="N848">IF(M848&lt;&gt;0,MAX(IF(Vásárlás!$C$2:$C$1000=M848,IF(ROW(Vásárlás!$C$2:$C$1000)&lt;=$K$3,IF(Vásárlás!$D$2:$D$1000&gt;0,ROW(Vásárlás!$C$2:$C$1000),0),0))),"")</f>
        <v/>
      </c>
    </row>
    <row r="849" spans="1:14" x14ac:dyDescent="0.25">
      <c r="A849">
        <f ca="1">RANDBETWEEN(1,60*MINUTE('Üzleti adatok'!$B$3))</f>
        <v>36</v>
      </c>
      <c r="B849">
        <f ca="1">Vásárlás!B849</f>
        <v>1</v>
      </c>
      <c r="C849" t="str">
        <f ca="1">Vásárlás!C849</f>
        <v>Lekváros</v>
      </c>
      <c r="D849">
        <f t="array" aca="1" ref="D849" ca="1">INDEX(Palacsinták!$C$2:$C$1000,MATCH(Segéd!C849,Palacsinták!$A$2:$A$1000,0))-((SUM(IF($C$2:C849=C849,$B$2:B849,0))-B849))</f>
        <v>-656</v>
      </c>
      <c r="E849">
        <f ca="1">IF(Segéd!D849&gt;Vásárlás!B849,Vásárlás!B849,MAX(Segéd!D849,0))</f>
        <v>0</v>
      </c>
      <c r="F849" s="2">
        <f ca="1">+(Segéd!E849*'Üzleti adatok'!$B$5)</f>
        <v>0</v>
      </c>
      <c r="G849" s="2">
        <f ca="1">Vásárlás!A850-Vásárlás!A849</f>
        <v>3.263888888888955E-3</v>
      </c>
      <c r="H849" s="2">
        <f t="shared" ca="1" si="26"/>
        <v>0</v>
      </c>
      <c r="I849" t="b">
        <f t="shared" ca="1" si="27"/>
        <v>0</v>
      </c>
      <c r="M849">
        <f>Palacsinták!A849</f>
        <v>0</v>
      </c>
      <c r="N849" t="str">
        <f t="array" ref="N849">IF(M849&lt;&gt;0,MAX(IF(Vásárlás!$C$2:$C$1000=M849,IF(ROW(Vásárlás!$C$2:$C$1000)&lt;=$K$3,IF(Vásárlás!$D$2:$D$1000&gt;0,ROW(Vásárlás!$C$2:$C$1000),0),0))),"")</f>
        <v/>
      </c>
    </row>
    <row r="850" spans="1:14" x14ac:dyDescent="0.25">
      <c r="A850">
        <f ca="1">RANDBETWEEN(1,60*MINUTE('Üzleti adatok'!$B$3))</f>
        <v>282</v>
      </c>
      <c r="B850">
        <f ca="1">Vásárlás!B850</f>
        <v>3</v>
      </c>
      <c r="C850" t="str">
        <f ca="1">Vásárlás!C850</f>
        <v>Nutellás</v>
      </c>
      <c r="D850">
        <f t="array" aca="1" ref="D850" ca="1">INDEX(Palacsinták!$C$2:$C$1000,MATCH(Segéd!C850,Palacsinták!$A$2:$A$1000,0))-((SUM(IF($C$2:C850=C850,$B$2:B850,0))-B850))</f>
        <v>-758</v>
      </c>
      <c r="E850">
        <f ca="1">IF(Segéd!D850&gt;Vásárlás!B850,Vásárlás!B850,MAX(Segéd!D850,0))</f>
        <v>0</v>
      </c>
      <c r="F850" s="2">
        <f ca="1">+(Segéd!E850*'Üzleti adatok'!$B$5)</f>
        <v>0</v>
      </c>
      <c r="G850" s="2">
        <f ca="1">Vásárlás!A851-Vásárlás!A850</f>
        <v>4.166666666667318E-4</v>
      </c>
      <c r="H850" s="2">
        <f t="shared" ca="1" si="26"/>
        <v>0</v>
      </c>
      <c r="I850" t="b">
        <f t="shared" ca="1" si="27"/>
        <v>0</v>
      </c>
      <c r="M850">
        <f>Palacsinták!A850</f>
        <v>0</v>
      </c>
      <c r="N850" t="str">
        <f t="array" ref="N850">IF(M850&lt;&gt;0,MAX(IF(Vásárlás!$C$2:$C$1000=M850,IF(ROW(Vásárlás!$C$2:$C$1000)&lt;=$K$3,IF(Vásárlás!$D$2:$D$1000&gt;0,ROW(Vásárlás!$C$2:$C$1000),0),0))),"")</f>
        <v/>
      </c>
    </row>
    <row r="851" spans="1:14" x14ac:dyDescent="0.25">
      <c r="A851">
        <f ca="1">RANDBETWEEN(1,60*MINUTE('Üzleti adatok'!$B$3))</f>
        <v>36</v>
      </c>
      <c r="B851">
        <f ca="1">Vásárlás!B851</f>
        <v>2</v>
      </c>
      <c r="C851" t="str">
        <f ca="1">Vásárlás!C851</f>
        <v>Nutellás</v>
      </c>
      <c r="D851">
        <f t="array" aca="1" ref="D851" ca="1">INDEX(Palacsinták!$C$2:$C$1000,MATCH(Segéd!C851,Palacsinták!$A$2:$A$1000,0))-((SUM(IF($C$2:C851=C851,$B$2:B851,0))-B851))</f>
        <v>-761</v>
      </c>
      <c r="E851">
        <f ca="1">IF(Segéd!D851&gt;Vásárlás!B851,Vásárlás!B851,MAX(Segéd!D851,0))</f>
        <v>0</v>
      </c>
      <c r="F851" s="2">
        <f ca="1">+(Segéd!E851*'Üzleti adatok'!$B$5)</f>
        <v>0</v>
      </c>
      <c r="G851" s="2">
        <f ca="1">Vásárlás!A852-Vásárlás!A851</f>
        <v>1.6203703703698835E-4</v>
      </c>
      <c r="H851" s="2">
        <f t="shared" ca="1" si="26"/>
        <v>0</v>
      </c>
      <c r="I851" t="b">
        <f t="shared" ca="1" si="27"/>
        <v>0</v>
      </c>
      <c r="M851">
        <f>Palacsinták!A851</f>
        <v>0</v>
      </c>
      <c r="N851" t="str">
        <f t="array" ref="N851">IF(M851&lt;&gt;0,MAX(IF(Vásárlás!$C$2:$C$1000=M851,IF(ROW(Vásárlás!$C$2:$C$1000)&lt;=$K$3,IF(Vásárlás!$D$2:$D$1000&gt;0,ROW(Vásárlás!$C$2:$C$1000),0),0))),"")</f>
        <v/>
      </c>
    </row>
    <row r="852" spans="1:14" x14ac:dyDescent="0.25">
      <c r="A852">
        <f ca="1">RANDBETWEEN(1,60*MINUTE('Üzleti adatok'!$B$3))</f>
        <v>14</v>
      </c>
      <c r="B852">
        <f ca="1">Vásárlás!B852</f>
        <v>3</v>
      </c>
      <c r="C852" t="str">
        <f ca="1">Vásárlás!C852</f>
        <v>Nutellás</v>
      </c>
      <c r="D852">
        <f t="array" aca="1" ref="D852" ca="1">INDEX(Palacsinták!$C$2:$C$1000,MATCH(Segéd!C852,Palacsinták!$A$2:$A$1000,0))-((SUM(IF($C$2:C852=C852,$B$2:B852,0))-B852))</f>
        <v>-763</v>
      </c>
      <c r="E852">
        <f ca="1">IF(Segéd!D852&gt;Vásárlás!B852,Vásárlás!B852,MAX(Segéd!D852,0))</f>
        <v>0</v>
      </c>
      <c r="F852" s="2">
        <f ca="1">+(Segéd!E852*'Üzleti adatok'!$B$5)</f>
        <v>0</v>
      </c>
      <c r="G852" s="2">
        <f ca="1">Vásárlás!A853-Vásárlás!A852</f>
        <v>2.372685185185075E-3</v>
      </c>
      <c r="H852" s="2">
        <f t="shared" ca="1" si="26"/>
        <v>0</v>
      </c>
      <c r="I852" t="b">
        <f t="shared" ca="1" si="27"/>
        <v>0</v>
      </c>
      <c r="M852">
        <f>Palacsinták!A852</f>
        <v>0</v>
      </c>
      <c r="N852" t="str">
        <f t="array" ref="N852">IF(M852&lt;&gt;0,MAX(IF(Vásárlás!$C$2:$C$1000=M852,IF(ROW(Vásárlás!$C$2:$C$1000)&lt;=$K$3,IF(Vásárlás!$D$2:$D$1000&gt;0,ROW(Vásárlás!$C$2:$C$1000),0),0))),"")</f>
        <v/>
      </c>
    </row>
    <row r="853" spans="1:14" x14ac:dyDescent="0.25">
      <c r="A853">
        <f ca="1">RANDBETWEEN(1,60*MINUTE('Üzleti adatok'!$B$3))</f>
        <v>205</v>
      </c>
      <c r="B853">
        <f ca="1">Vásárlás!B853</f>
        <v>3</v>
      </c>
      <c r="C853" t="str">
        <f ca="1">Vásárlás!C853</f>
        <v>Nutellás</v>
      </c>
      <c r="D853">
        <f t="array" aca="1" ref="D853" ca="1">INDEX(Palacsinták!$C$2:$C$1000,MATCH(Segéd!C853,Palacsinták!$A$2:$A$1000,0))-((SUM(IF($C$2:C853=C853,$B$2:B853,0))-B853))</f>
        <v>-766</v>
      </c>
      <c r="E853">
        <f ca="1">IF(Segéd!D853&gt;Vásárlás!B853,Vásárlás!B853,MAX(Segéd!D853,0))</f>
        <v>0</v>
      </c>
      <c r="F853" s="2">
        <f ca="1">+(Segéd!E853*'Üzleti adatok'!$B$5)</f>
        <v>0</v>
      </c>
      <c r="G853" s="2">
        <f ca="1">Vásárlás!A854-Vásárlás!A853</f>
        <v>3.2870370370370328E-3</v>
      </c>
      <c r="H853" s="2">
        <f t="shared" ca="1" si="26"/>
        <v>0</v>
      </c>
      <c r="I853" t="b">
        <f t="shared" ca="1" si="27"/>
        <v>0</v>
      </c>
      <c r="M853">
        <f>Palacsinták!A853</f>
        <v>0</v>
      </c>
      <c r="N853" t="str">
        <f t="array" ref="N853">IF(M853&lt;&gt;0,MAX(IF(Vásárlás!$C$2:$C$1000=M853,IF(ROW(Vásárlás!$C$2:$C$1000)&lt;=$K$3,IF(Vásárlás!$D$2:$D$1000&gt;0,ROW(Vásárlás!$C$2:$C$1000),0),0))),"")</f>
        <v/>
      </c>
    </row>
    <row r="854" spans="1:14" x14ac:dyDescent="0.25">
      <c r="A854">
        <f ca="1">RANDBETWEEN(1,60*MINUTE('Üzleti adatok'!$B$3))</f>
        <v>284</v>
      </c>
      <c r="B854">
        <f ca="1">Vásárlás!B854</f>
        <v>2</v>
      </c>
      <c r="C854" t="str">
        <f ca="1">Vásárlás!C854</f>
        <v>Lekváros</v>
      </c>
      <c r="D854">
        <f t="array" aca="1" ref="D854" ca="1">INDEX(Palacsinták!$C$2:$C$1000,MATCH(Segéd!C854,Palacsinták!$A$2:$A$1000,0))-((SUM(IF($C$2:C854=C854,$B$2:B854,0))-B854))</f>
        <v>-657</v>
      </c>
      <c r="E854">
        <f ca="1">IF(Segéd!D854&gt;Vásárlás!B854,Vásárlás!B854,MAX(Segéd!D854,0))</f>
        <v>0</v>
      </c>
      <c r="F854" s="2">
        <f ca="1">+(Segéd!E854*'Üzleti adatok'!$B$5)</f>
        <v>0</v>
      </c>
      <c r="G854" s="2">
        <f ca="1">Vásárlás!A855-Vásárlás!A854</f>
        <v>7.0601851851859188E-4</v>
      </c>
      <c r="H854" s="2">
        <f t="shared" ca="1" si="26"/>
        <v>0</v>
      </c>
      <c r="I854" t="b">
        <f t="shared" ca="1" si="27"/>
        <v>0</v>
      </c>
      <c r="M854">
        <f>Palacsinták!A854</f>
        <v>0</v>
      </c>
      <c r="N854" t="str">
        <f t="array" ref="N854">IF(M854&lt;&gt;0,MAX(IF(Vásárlás!$C$2:$C$1000=M854,IF(ROW(Vásárlás!$C$2:$C$1000)&lt;=$K$3,IF(Vásárlás!$D$2:$D$1000&gt;0,ROW(Vásárlás!$C$2:$C$1000),0),0))),"")</f>
        <v/>
      </c>
    </row>
    <row r="855" spans="1:14" x14ac:dyDescent="0.25">
      <c r="A855">
        <f ca="1">RANDBETWEEN(1,60*MINUTE('Üzleti adatok'!$B$3))</f>
        <v>61</v>
      </c>
      <c r="B855">
        <f ca="1">Vásárlás!B855</f>
        <v>2</v>
      </c>
      <c r="C855" t="str">
        <f ca="1">Vásárlás!C855</f>
        <v>Túrós</v>
      </c>
      <c r="D855">
        <f t="array" aca="1" ref="D855" ca="1">INDEX(Palacsinták!$C$2:$C$1000,MATCH(Segéd!C855,Palacsinták!$A$2:$A$1000,0))-((SUM(IF($C$2:C855=C855,$B$2:B855,0))-B855))</f>
        <v>-941</v>
      </c>
      <c r="E855">
        <f ca="1">IF(Segéd!D855&gt;Vásárlás!B855,Vásárlás!B855,MAX(Segéd!D855,0))</f>
        <v>0</v>
      </c>
      <c r="F855" s="2">
        <f ca="1">+(Segéd!E855*'Üzleti adatok'!$B$5)</f>
        <v>0</v>
      </c>
      <c r="G855" s="2">
        <f ca="1">Vásárlás!A856-Vásárlás!A855</f>
        <v>3.1250000000000444E-3</v>
      </c>
      <c r="H855" s="2">
        <f t="shared" ca="1" si="26"/>
        <v>0</v>
      </c>
      <c r="I855" t="b">
        <f t="shared" ca="1" si="27"/>
        <v>0</v>
      </c>
      <c r="M855">
        <f>Palacsinták!A855</f>
        <v>0</v>
      </c>
      <c r="N855" t="str">
        <f t="array" ref="N855">IF(M855&lt;&gt;0,MAX(IF(Vásárlás!$C$2:$C$1000=M855,IF(ROW(Vásárlás!$C$2:$C$1000)&lt;=$K$3,IF(Vásárlás!$D$2:$D$1000&gt;0,ROW(Vásárlás!$C$2:$C$1000),0),0))),"")</f>
        <v/>
      </c>
    </row>
    <row r="856" spans="1:14" x14ac:dyDescent="0.25">
      <c r="A856">
        <f ca="1">RANDBETWEEN(1,60*MINUTE('Üzleti adatok'!$B$3))</f>
        <v>270</v>
      </c>
      <c r="B856">
        <f ca="1">Vásárlás!B856</f>
        <v>3</v>
      </c>
      <c r="C856" t="str">
        <f ca="1">Vásárlás!C856</f>
        <v>Túrós</v>
      </c>
      <c r="D856">
        <f t="array" aca="1" ref="D856" ca="1">INDEX(Palacsinták!$C$2:$C$1000,MATCH(Segéd!C856,Palacsinták!$A$2:$A$1000,0))-((SUM(IF($C$2:C856=C856,$B$2:B856,0))-B856))</f>
        <v>-943</v>
      </c>
      <c r="E856">
        <f ca="1">IF(Segéd!D856&gt;Vásárlás!B856,Vásárlás!B856,MAX(Segéd!D856,0))</f>
        <v>0</v>
      </c>
      <c r="F856" s="2">
        <f ca="1">+(Segéd!E856*'Üzleti adatok'!$B$5)</f>
        <v>0</v>
      </c>
      <c r="G856" s="2">
        <f ca="1">Vásárlás!A857-Vásárlás!A856</f>
        <v>2.083333333333437E-3</v>
      </c>
      <c r="H856" s="2">
        <f t="shared" ca="1" si="26"/>
        <v>0</v>
      </c>
      <c r="I856" t="b">
        <f t="shared" ca="1" si="27"/>
        <v>0</v>
      </c>
      <c r="M856">
        <f>Palacsinták!A856</f>
        <v>0</v>
      </c>
      <c r="N856" t="str">
        <f t="array" ref="N856">IF(M856&lt;&gt;0,MAX(IF(Vásárlás!$C$2:$C$1000=M856,IF(ROW(Vásárlás!$C$2:$C$1000)&lt;=$K$3,IF(Vásárlás!$D$2:$D$1000&gt;0,ROW(Vásárlás!$C$2:$C$1000),0),0))),"")</f>
        <v/>
      </c>
    </row>
    <row r="857" spans="1:14" x14ac:dyDescent="0.25">
      <c r="A857">
        <f ca="1">RANDBETWEEN(1,60*MINUTE('Üzleti adatok'!$B$3))</f>
        <v>180</v>
      </c>
      <c r="B857">
        <f ca="1">Vásárlás!B857</f>
        <v>4</v>
      </c>
      <c r="C857" t="str">
        <f ca="1">Vásárlás!C857</f>
        <v>Túrós</v>
      </c>
      <c r="D857">
        <f t="array" aca="1" ref="D857" ca="1">INDEX(Palacsinták!$C$2:$C$1000,MATCH(Segéd!C857,Palacsinták!$A$2:$A$1000,0))-((SUM(IF($C$2:C857=C857,$B$2:B857,0))-B857))</f>
        <v>-946</v>
      </c>
      <c r="E857">
        <f ca="1">IF(Segéd!D857&gt;Vásárlás!B857,Vásárlás!B857,MAX(Segéd!D857,0))</f>
        <v>0</v>
      </c>
      <c r="F857" s="2">
        <f ca="1">+(Segéd!E857*'Üzleti adatok'!$B$5)</f>
        <v>0</v>
      </c>
      <c r="G857" s="2">
        <f ca="1">Vásárlás!A858-Vásárlás!A857</f>
        <v>1.2731481481480511E-3</v>
      </c>
      <c r="H857" s="2">
        <f t="shared" ca="1" si="26"/>
        <v>0</v>
      </c>
      <c r="I857" t="b">
        <f t="shared" ca="1" si="27"/>
        <v>0</v>
      </c>
      <c r="M857">
        <f>Palacsinták!A857</f>
        <v>0</v>
      </c>
      <c r="N857" t="str">
        <f t="array" ref="N857">IF(M857&lt;&gt;0,MAX(IF(Vásárlás!$C$2:$C$1000=M857,IF(ROW(Vásárlás!$C$2:$C$1000)&lt;=$K$3,IF(Vásárlás!$D$2:$D$1000&gt;0,ROW(Vásárlás!$C$2:$C$1000),0),0))),"")</f>
        <v/>
      </c>
    </row>
    <row r="858" spans="1:14" x14ac:dyDescent="0.25">
      <c r="A858">
        <f ca="1">RANDBETWEEN(1,60*MINUTE('Üzleti adatok'!$B$3))</f>
        <v>110</v>
      </c>
      <c r="B858">
        <f ca="1">Vásárlás!B858</f>
        <v>2</v>
      </c>
      <c r="C858" t="str">
        <f ca="1">Vásárlás!C858</f>
        <v>Lekváros</v>
      </c>
      <c r="D858">
        <f t="array" aca="1" ref="D858" ca="1">INDEX(Palacsinták!$C$2:$C$1000,MATCH(Segéd!C858,Palacsinták!$A$2:$A$1000,0))-((SUM(IF($C$2:C858=C858,$B$2:B858,0))-B858))</f>
        <v>-659</v>
      </c>
      <c r="E858">
        <f ca="1">IF(Segéd!D858&gt;Vásárlás!B858,Vásárlás!B858,MAX(Segéd!D858,0))</f>
        <v>0</v>
      </c>
      <c r="F858" s="2">
        <f ca="1">+(Segéd!E858*'Üzleti adatok'!$B$5)</f>
        <v>0</v>
      </c>
      <c r="G858" s="2">
        <f ca="1">Vásárlás!A859-Vásárlás!A858</f>
        <v>4.2824074074077068E-4</v>
      </c>
      <c r="H858" s="2">
        <f t="shared" ca="1" si="26"/>
        <v>0</v>
      </c>
      <c r="I858" t="b">
        <f t="shared" ca="1" si="27"/>
        <v>0</v>
      </c>
      <c r="M858">
        <f>Palacsinták!A858</f>
        <v>0</v>
      </c>
      <c r="N858" t="str">
        <f t="array" ref="N858">IF(M858&lt;&gt;0,MAX(IF(Vásárlás!$C$2:$C$1000=M858,IF(ROW(Vásárlás!$C$2:$C$1000)&lt;=$K$3,IF(Vásárlás!$D$2:$D$1000&gt;0,ROW(Vásárlás!$C$2:$C$1000),0),0))),"")</f>
        <v/>
      </c>
    </row>
    <row r="859" spans="1:14" x14ac:dyDescent="0.25">
      <c r="A859">
        <f ca="1">RANDBETWEEN(1,60*MINUTE('Üzleti adatok'!$B$3))</f>
        <v>37</v>
      </c>
      <c r="B859">
        <f ca="1">Vásárlás!B859</f>
        <v>2</v>
      </c>
      <c r="C859" t="str">
        <f ca="1">Vásárlás!C859</f>
        <v>Nutellás</v>
      </c>
      <c r="D859">
        <f t="array" aca="1" ref="D859" ca="1">INDEX(Palacsinták!$C$2:$C$1000,MATCH(Segéd!C859,Palacsinták!$A$2:$A$1000,0))-((SUM(IF($C$2:C859=C859,$B$2:B859,0))-B859))</f>
        <v>-769</v>
      </c>
      <c r="E859">
        <f ca="1">IF(Segéd!D859&gt;Vásárlás!B859,Vásárlás!B859,MAX(Segéd!D859,0))</f>
        <v>0</v>
      </c>
      <c r="F859" s="2">
        <f ca="1">+(Segéd!E859*'Üzleti adatok'!$B$5)</f>
        <v>0</v>
      </c>
      <c r="G859" s="2">
        <f ca="1">Vásárlás!A860-Vásárlás!A859</f>
        <v>2.3958333333333748E-3</v>
      </c>
      <c r="H859" s="2">
        <f t="shared" ca="1" si="26"/>
        <v>0</v>
      </c>
      <c r="I859" t="b">
        <f t="shared" ca="1" si="27"/>
        <v>0</v>
      </c>
      <c r="M859">
        <f>Palacsinták!A859</f>
        <v>0</v>
      </c>
      <c r="N859" t="str">
        <f t="array" ref="N859">IF(M859&lt;&gt;0,MAX(IF(Vásárlás!$C$2:$C$1000=M859,IF(ROW(Vásárlás!$C$2:$C$1000)&lt;=$K$3,IF(Vásárlás!$D$2:$D$1000&gt;0,ROW(Vásárlás!$C$2:$C$1000),0),0))),"")</f>
        <v/>
      </c>
    </row>
    <row r="860" spans="1:14" x14ac:dyDescent="0.25">
      <c r="A860">
        <f ca="1">RANDBETWEEN(1,60*MINUTE('Üzleti adatok'!$B$3))</f>
        <v>207</v>
      </c>
      <c r="B860">
        <f ca="1">Vásárlás!B860</f>
        <v>3</v>
      </c>
      <c r="C860" t="str">
        <f ca="1">Vásárlás!C860</f>
        <v>Lekváros</v>
      </c>
      <c r="D860">
        <f t="array" aca="1" ref="D860" ca="1">INDEX(Palacsinták!$C$2:$C$1000,MATCH(Segéd!C860,Palacsinták!$A$2:$A$1000,0))-((SUM(IF($C$2:C860=C860,$B$2:B860,0))-B860))</f>
        <v>-661</v>
      </c>
      <c r="E860">
        <f ca="1">IF(Segéd!D860&gt;Vásárlás!B860,Vásárlás!B860,MAX(Segéd!D860,0))</f>
        <v>0</v>
      </c>
      <c r="F860" s="2">
        <f ca="1">+(Segéd!E860*'Üzleti adatok'!$B$5)</f>
        <v>0</v>
      </c>
      <c r="G860" s="2">
        <f ca="1">Vásárlás!A861-Vásárlás!A860</f>
        <v>6.1342592592583678E-4</v>
      </c>
      <c r="H860" s="2">
        <f t="shared" ca="1" si="26"/>
        <v>0</v>
      </c>
      <c r="I860" t="b">
        <f t="shared" ca="1" si="27"/>
        <v>0</v>
      </c>
      <c r="M860">
        <f>Palacsinták!A860</f>
        <v>0</v>
      </c>
      <c r="N860" t="str">
        <f t="array" ref="N860">IF(M860&lt;&gt;0,MAX(IF(Vásárlás!$C$2:$C$1000=M860,IF(ROW(Vásárlás!$C$2:$C$1000)&lt;=$K$3,IF(Vásárlás!$D$2:$D$1000&gt;0,ROW(Vásárlás!$C$2:$C$1000),0),0))),"")</f>
        <v/>
      </c>
    </row>
    <row r="861" spans="1:14" x14ac:dyDescent="0.25">
      <c r="A861">
        <f ca="1">RANDBETWEEN(1,60*MINUTE('Üzleti adatok'!$B$3))</f>
        <v>53</v>
      </c>
      <c r="B861">
        <f ca="1">Vásárlás!B861</f>
        <v>4</v>
      </c>
      <c r="C861" t="str">
        <f ca="1">Vásárlás!C861</f>
        <v>Lekváros</v>
      </c>
      <c r="D861">
        <f t="array" aca="1" ref="D861" ca="1">INDEX(Palacsinták!$C$2:$C$1000,MATCH(Segéd!C861,Palacsinták!$A$2:$A$1000,0))-((SUM(IF($C$2:C861=C861,$B$2:B861,0))-B861))</f>
        <v>-664</v>
      </c>
      <c r="E861">
        <f ca="1">IF(Segéd!D861&gt;Vásárlás!B861,Vásárlás!B861,MAX(Segéd!D861,0))</f>
        <v>0</v>
      </c>
      <c r="F861" s="2">
        <f ca="1">+(Segéd!E861*'Üzleti adatok'!$B$5)</f>
        <v>0</v>
      </c>
      <c r="G861" s="2">
        <f ca="1">Vásárlás!A862-Vásárlás!A861</f>
        <v>2.6041666666667407E-3</v>
      </c>
      <c r="H861" s="2">
        <f t="shared" ca="1" si="26"/>
        <v>0</v>
      </c>
      <c r="I861" t="b">
        <f t="shared" ca="1" si="27"/>
        <v>0</v>
      </c>
      <c r="M861">
        <f>Palacsinták!A861</f>
        <v>0</v>
      </c>
      <c r="N861" t="str">
        <f t="array" ref="N861">IF(M861&lt;&gt;0,MAX(IF(Vásárlás!$C$2:$C$1000=M861,IF(ROW(Vásárlás!$C$2:$C$1000)&lt;=$K$3,IF(Vásárlás!$D$2:$D$1000&gt;0,ROW(Vásárlás!$C$2:$C$1000),0),0))),"")</f>
        <v/>
      </c>
    </row>
    <row r="862" spans="1:14" x14ac:dyDescent="0.25">
      <c r="A862">
        <f ca="1">RANDBETWEEN(1,60*MINUTE('Üzleti adatok'!$B$3))</f>
        <v>225</v>
      </c>
      <c r="B862">
        <f ca="1">Vásárlás!B862</f>
        <v>4</v>
      </c>
      <c r="C862" t="str">
        <f ca="1">Vásárlás!C862</f>
        <v>Túrós</v>
      </c>
      <c r="D862">
        <f t="array" aca="1" ref="D862" ca="1">INDEX(Palacsinták!$C$2:$C$1000,MATCH(Segéd!C862,Palacsinták!$A$2:$A$1000,0))-((SUM(IF($C$2:C862=C862,$B$2:B862,0))-B862))</f>
        <v>-950</v>
      </c>
      <c r="E862">
        <f ca="1">IF(Segéd!D862&gt;Vásárlás!B862,Vásárlás!B862,MAX(Segéd!D862,0))</f>
        <v>0</v>
      </c>
      <c r="F862" s="2">
        <f ca="1">+(Segéd!E862*'Üzleti adatok'!$B$5)</f>
        <v>0</v>
      </c>
      <c r="G862" s="2">
        <f ca="1">Vásárlás!A863-Vásárlás!A862</f>
        <v>5.2083333333330373E-4</v>
      </c>
      <c r="H862" s="2">
        <f t="shared" ca="1" si="26"/>
        <v>0</v>
      </c>
      <c r="I862" t="b">
        <f t="shared" ca="1" si="27"/>
        <v>0</v>
      </c>
      <c r="M862">
        <f>Palacsinták!A862</f>
        <v>0</v>
      </c>
      <c r="N862" t="str">
        <f t="array" ref="N862">IF(M862&lt;&gt;0,MAX(IF(Vásárlás!$C$2:$C$1000=M862,IF(ROW(Vásárlás!$C$2:$C$1000)&lt;=$K$3,IF(Vásárlás!$D$2:$D$1000&gt;0,ROW(Vásárlás!$C$2:$C$1000),0),0))),"")</f>
        <v/>
      </c>
    </row>
    <row r="863" spans="1:14" x14ac:dyDescent="0.25">
      <c r="A863">
        <f ca="1">RANDBETWEEN(1,60*MINUTE('Üzleti adatok'!$B$3))</f>
        <v>45</v>
      </c>
      <c r="B863">
        <f ca="1">Vásárlás!B863</f>
        <v>5</v>
      </c>
      <c r="C863" t="str">
        <f ca="1">Vásárlás!C863</f>
        <v>Túrós</v>
      </c>
      <c r="D863">
        <f t="array" aca="1" ref="D863" ca="1">INDEX(Palacsinták!$C$2:$C$1000,MATCH(Segéd!C863,Palacsinták!$A$2:$A$1000,0))-((SUM(IF($C$2:C863=C863,$B$2:B863,0))-B863))</f>
        <v>-954</v>
      </c>
      <c r="E863">
        <f ca="1">IF(Segéd!D863&gt;Vásárlás!B863,Vásárlás!B863,MAX(Segéd!D863,0))</f>
        <v>0</v>
      </c>
      <c r="F863" s="2">
        <f ca="1">+(Segéd!E863*'Üzleti adatok'!$B$5)</f>
        <v>0</v>
      </c>
      <c r="G863" s="2">
        <f ca="1">Vásárlás!A864-Vásárlás!A863</f>
        <v>3.4259259259259434E-3</v>
      </c>
      <c r="H863" s="2">
        <f t="shared" ca="1" si="26"/>
        <v>0</v>
      </c>
      <c r="I863" t="b">
        <f t="shared" ca="1" si="27"/>
        <v>0</v>
      </c>
      <c r="M863">
        <f>Palacsinták!A863</f>
        <v>0</v>
      </c>
      <c r="N863" t="str">
        <f t="array" ref="N863">IF(M863&lt;&gt;0,MAX(IF(Vásárlás!$C$2:$C$1000=M863,IF(ROW(Vásárlás!$C$2:$C$1000)&lt;=$K$3,IF(Vásárlás!$D$2:$D$1000&gt;0,ROW(Vásárlás!$C$2:$C$1000),0),0))),"")</f>
        <v/>
      </c>
    </row>
    <row r="864" spans="1:14" x14ac:dyDescent="0.25">
      <c r="A864">
        <f ca="1">RANDBETWEEN(1,60*MINUTE('Üzleti adatok'!$B$3))</f>
        <v>296</v>
      </c>
      <c r="B864">
        <f ca="1">Vásárlás!B864</f>
        <v>5</v>
      </c>
      <c r="C864" t="str">
        <f ca="1">Vásárlás!C864</f>
        <v>Lekváros</v>
      </c>
      <c r="D864">
        <f t="array" aca="1" ref="D864" ca="1">INDEX(Palacsinták!$C$2:$C$1000,MATCH(Segéd!C864,Palacsinták!$A$2:$A$1000,0))-((SUM(IF($C$2:C864=C864,$B$2:B864,0))-B864))</f>
        <v>-668</v>
      </c>
      <c r="E864">
        <f ca="1">IF(Segéd!D864&gt;Vásárlás!B864,Vásárlás!B864,MAX(Segéd!D864,0))</f>
        <v>0</v>
      </c>
      <c r="F864" s="2">
        <f ca="1">+(Segéd!E864*'Üzleti adatok'!$B$5)</f>
        <v>0</v>
      </c>
      <c r="G864" s="2">
        <f ca="1">Vásárlás!A865-Vásárlás!A864</f>
        <v>1.7361111111111605E-3</v>
      </c>
      <c r="H864" s="2">
        <f t="shared" ca="1" si="26"/>
        <v>0</v>
      </c>
      <c r="I864" t="b">
        <f t="shared" ca="1" si="27"/>
        <v>0</v>
      </c>
      <c r="M864">
        <f>Palacsinták!A864</f>
        <v>0</v>
      </c>
      <c r="N864" t="str">
        <f t="array" ref="N864">IF(M864&lt;&gt;0,MAX(IF(Vásárlás!$C$2:$C$1000=M864,IF(ROW(Vásárlás!$C$2:$C$1000)&lt;=$K$3,IF(Vásárlás!$D$2:$D$1000&gt;0,ROW(Vásárlás!$C$2:$C$1000),0),0))),"")</f>
        <v/>
      </c>
    </row>
    <row r="865" spans="1:14" x14ac:dyDescent="0.25">
      <c r="A865">
        <f ca="1">RANDBETWEEN(1,60*MINUTE('Üzleti adatok'!$B$3))</f>
        <v>150</v>
      </c>
      <c r="B865">
        <f ca="1">Vásárlás!B865</f>
        <v>5</v>
      </c>
      <c r="C865" t="str">
        <f ca="1">Vásárlás!C865</f>
        <v>Nutellás</v>
      </c>
      <c r="D865">
        <f t="array" aca="1" ref="D865" ca="1">INDEX(Palacsinták!$C$2:$C$1000,MATCH(Segéd!C865,Palacsinták!$A$2:$A$1000,0))-((SUM(IF($C$2:C865=C865,$B$2:B865,0))-B865))</f>
        <v>-771</v>
      </c>
      <c r="E865">
        <f ca="1">IF(Segéd!D865&gt;Vásárlás!B865,Vásárlás!B865,MAX(Segéd!D865,0))</f>
        <v>0</v>
      </c>
      <c r="F865" s="2">
        <f ca="1">+(Segéd!E865*'Üzleti adatok'!$B$5)</f>
        <v>0</v>
      </c>
      <c r="G865" s="2">
        <f ca="1">Vásárlás!A866-Vásárlás!A865</f>
        <v>2.8009259259258457E-3</v>
      </c>
      <c r="H865" s="2">
        <f t="shared" ca="1" si="26"/>
        <v>0</v>
      </c>
      <c r="I865" t="b">
        <f t="shared" ca="1" si="27"/>
        <v>0</v>
      </c>
      <c r="M865">
        <f>Palacsinták!A865</f>
        <v>0</v>
      </c>
      <c r="N865" t="str">
        <f t="array" ref="N865">IF(M865&lt;&gt;0,MAX(IF(Vásárlás!$C$2:$C$1000=M865,IF(ROW(Vásárlás!$C$2:$C$1000)&lt;=$K$3,IF(Vásárlás!$D$2:$D$1000&gt;0,ROW(Vásárlás!$C$2:$C$1000),0),0))),"")</f>
        <v/>
      </c>
    </row>
    <row r="866" spans="1:14" x14ac:dyDescent="0.25">
      <c r="A866">
        <f ca="1">RANDBETWEEN(1,60*MINUTE('Üzleti adatok'!$B$3))</f>
        <v>242</v>
      </c>
      <c r="B866">
        <f ca="1">Vásárlás!B866</f>
        <v>2</v>
      </c>
      <c r="C866" t="str">
        <f ca="1">Vásárlás!C866</f>
        <v>Lekváros</v>
      </c>
      <c r="D866">
        <f t="array" aca="1" ref="D866" ca="1">INDEX(Palacsinták!$C$2:$C$1000,MATCH(Segéd!C866,Palacsinták!$A$2:$A$1000,0))-((SUM(IF($C$2:C866=C866,$B$2:B866,0))-B866))</f>
        <v>-673</v>
      </c>
      <c r="E866">
        <f ca="1">IF(Segéd!D866&gt;Vásárlás!B866,Vásárlás!B866,MAX(Segéd!D866,0))</f>
        <v>0</v>
      </c>
      <c r="F866" s="2">
        <f ca="1">+(Segéd!E866*'Üzleti adatok'!$B$5)</f>
        <v>0</v>
      </c>
      <c r="G866" s="2">
        <f ca="1">Vásárlás!A867-Vásárlás!A866</f>
        <v>2.2106481481480866E-3</v>
      </c>
      <c r="H866" s="2">
        <f t="shared" ca="1" si="26"/>
        <v>0</v>
      </c>
      <c r="I866" t="b">
        <f t="shared" ca="1" si="27"/>
        <v>0</v>
      </c>
      <c r="M866">
        <f>Palacsinták!A866</f>
        <v>0</v>
      </c>
      <c r="N866" t="str">
        <f t="array" ref="N866">IF(M866&lt;&gt;0,MAX(IF(Vásárlás!$C$2:$C$1000=M866,IF(ROW(Vásárlás!$C$2:$C$1000)&lt;=$K$3,IF(Vásárlás!$D$2:$D$1000&gt;0,ROW(Vásárlás!$C$2:$C$1000),0),0))),"")</f>
        <v/>
      </c>
    </row>
    <row r="867" spans="1:14" x14ac:dyDescent="0.25">
      <c r="A867">
        <f ca="1">RANDBETWEEN(1,60*MINUTE('Üzleti adatok'!$B$3))</f>
        <v>191</v>
      </c>
      <c r="B867">
        <f ca="1">Vásárlás!B867</f>
        <v>1</v>
      </c>
      <c r="C867" t="str">
        <f ca="1">Vásárlás!C867</f>
        <v>Nutellás</v>
      </c>
      <c r="D867">
        <f t="array" aca="1" ref="D867" ca="1">INDEX(Palacsinták!$C$2:$C$1000,MATCH(Segéd!C867,Palacsinták!$A$2:$A$1000,0))-((SUM(IF($C$2:C867=C867,$B$2:B867,0))-B867))</f>
        <v>-776</v>
      </c>
      <c r="E867">
        <f ca="1">IF(Segéd!D867&gt;Vásárlás!B867,Vásárlás!B867,MAX(Segéd!D867,0))</f>
        <v>0</v>
      </c>
      <c r="F867" s="2">
        <f ca="1">+(Segéd!E867*'Üzleti adatok'!$B$5)</f>
        <v>0</v>
      </c>
      <c r="G867" s="2">
        <f ca="1">Vásárlás!A868-Vásárlás!A867</f>
        <v>2.1990740740740478E-3</v>
      </c>
      <c r="H867" s="2">
        <f t="shared" ca="1" si="26"/>
        <v>0</v>
      </c>
      <c r="I867" t="b">
        <f t="shared" ca="1" si="27"/>
        <v>0</v>
      </c>
      <c r="M867">
        <f>Palacsinták!A867</f>
        <v>0</v>
      </c>
      <c r="N867" t="str">
        <f t="array" ref="N867">IF(M867&lt;&gt;0,MAX(IF(Vásárlás!$C$2:$C$1000=M867,IF(ROW(Vásárlás!$C$2:$C$1000)&lt;=$K$3,IF(Vásárlás!$D$2:$D$1000&gt;0,ROW(Vásárlás!$C$2:$C$1000),0),0))),"")</f>
        <v/>
      </c>
    </row>
    <row r="868" spans="1:14" x14ac:dyDescent="0.25">
      <c r="A868">
        <f ca="1">RANDBETWEEN(1,60*MINUTE('Üzleti adatok'!$B$3))</f>
        <v>190</v>
      </c>
      <c r="B868">
        <f ca="1">Vásárlás!B868</f>
        <v>2</v>
      </c>
      <c r="C868" t="str">
        <f ca="1">Vásárlás!C868</f>
        <v>Nutellás</v>
      </c>
      <c r="D868">
        <f t="array" aca="1" ref="D868" ca="1">INDEX(Palacsinták!$C$2:$C$1000,MATCH(Segéd!C868,Palacsinták!$A$2:$A$1000,0))-((SUM(IF($C$2:C868=C868,$B$2:B868,0))-B868))</f>
        <v>-777</v>
      </c>
      <c r="E868">
        <f ca="1">IF(Segéd!D868&gt;Vásárlás!B868,Vásárlás!B868,MAX(Segéd!D868,0))</f>
        <v>0</v>
      </c>
      <c r="F868" s="2">
        <f ca="1">+(Segéd!E868*'Üzleti adatok'!$B$5)</f>
        <v>0</v>
      </c>
      <c r="G868" s="2">
        <f ca="1">Vásárlás!A869-Vásárlás!A868</f>
        <v>4.861111111111871E-4</v>
      </c>
      <c r="H868" s="2">
        <f t="shared" ca="1" si="26"/>
        <v>0</v>
      </c>
      <c r="I868" t="b">
        <f t="shared" ca="1" si="27"/>
        <v>0</v>
      </c>
      <c r="M868">
        <f>Palacsinták!A868</f>
        <v>0</v>
      </c>
      <c r="N868" t="str">
        <f t="array" ref="N868">IF(M868&lt;&gt;0,MAX(IF(Vásárlás!$C$2:$C$1000=M868,IF(ROW(Vásárlás!$C$2:$C$1000)&lt;=$K$3,IF(Vásárlás!$D$2:$D$1000&gt;0,ROW(Vásárlás!$C$2:$C$1000),0),0))),"")</f>
        <v/>
      </c>
    </row>
    <row r="869" spans="1:14" x14ac:dyDescent="0.25">
      <c r="A869">
        <f ca="1">RANDBETWEEN(1,60*MINUTE('Üzleti adatok'!$B$3))</f>
        <v>42</v>
      </c>
      <c r="B869">
        <f ca="1">Vásárlás!B869</f>
        <v>1</v>
      </c>
      <c r="C869" t="str">
        <f ca="1">Vásárlás!C869</f>
        <v>Lekváros</v>
      </c>
      <c r="D869">
        <f t="array" aca="1" ref="D869" ca="1">INDEX(Palacsinták!$C$2:$C$1000,MATCH(Segéd!C869,Palacsinták!$A$2:$A$1000,0))-((SUM(IF($C$2:C869=C869,$B$2:B869,0))-B869))</f>
        <v>-675</v>
      </c>
      <c r="E869">
        <f ca="1">IF(Segéd!D869&gt;Vásárlás!B869,Vásárlás!B869,MAX(Segéd!D869,0))</f>
        <v>0</v>
      </c>
      <c r="F869" s="2">
        <f ca="1">+(Segéd!E869*'Üzleti adatok'!$B$5)</f>
        <v>0</v>
      </c>
      <c r="G869" s="2">
        <f ca="1">Vásárlás!A870-Vásárlás!A869</f>
        <v>2.372685185185075E-3</v>
      </c>
      <c r="H869" s="2">
        <f t="shared" ca="1" si="26"/>
        <v>0</v>
      </c>
      <c r="I869" t="b">
        <f t="shared" ca="1" si="27"/>
        <v>0</v>
      </c>
      <c r="M869">
        <f>Palacsinták!A869</f>
        <v>0</v>
      </c>
      <c r="N869" t="str">
        <f t="array" ref="N869">IF(M869&lt;&gt;0,MAX(IF(Vásárlás!$C$2:$C$1000=M869,IF(ROW(Vásárlás!$C$2:$C$1000)&lt;=$K$3,IF(Vásárlás!$D$2:$D$1000&gt;0,ROW(Vásárlás!$C$2:$C$1000),0),0))),"")</f>
        <v/>
      </c>
    </row>
    <row r="870" spans="1:14" x14ac:dyDescent="0.25">
      <c r="A870">
        <f ca="1">RANDBETWEEN(1,60*MINUTE('Üzleti adatok'!$B$3))</f>
        <v>205</v>
      </c>
      <c r="B870">
        <f ca="1">Vásárlás!B870</f>
        <v>3</v>
      </c>
      <c r="C870" t="str">
        <f ca="1">Vásárlás!C870</f>
        <v>Nutellás</v>
      </c>
      <c r="D870">
        <f t="array" aca="1" ref="D870" ca="1">INDEX(Palacsinták!$C$2:$C$1000,MATCH(Segéd!C870,Palacsinták!$A$2:$A$1000,0))-((SUM(IF($C$2:C870=C870,$B$2:B870,0))-B870))</f>
        <v>-779</v>
      </c>
      <c r="E870">
        <f ca="1">IF(Segéd!D870&gt;Vásárlás!B870,Vásárlás!B870,MAX(Segéd!D870,0))</f>
        <v>0</v>
      </c>
      <c r="F870" s="2">
        <f ca="1">+(Segéd!E870*'Üzleti adatok'!$B$5)</f>
        <v>0</v>
      </c>
      <c r="G870" s="2">
        <f ca="1">Vásárlás!A871-Vásárlás!A870</f>
        <v>1.9444444444445264E-3</v>
      </c>
      <c r="H870" s="2">
        <f t="shared" ca="1" si="26"/>
        <v>0</v>
      </c>
      <c r="I870" t="b">
        <f t="shared" ca="1" si="27"/>
        <v>0</v>
      </c>
      <c r="M870">
        <f>Palacsinták!A870</f>
        <v>0</v>
      </c>
      <c r="N870" t="str">
        <f t="array" ref="N870">IF(M870&lt;&gt;0,MAX(IF(Vásárlás!$C$2:$C$1000=M870,IF(ROW(Vásárlás!$C$2:$C$1000)&lt;=$K$3,IF(Vásárlás!$D$2:$D$1000&gt;0,ROW(Vásárlás!$C$2:$C$1000),0),0))),"")</f>
        <v/>
      </c>
    </row>
    <row r="871" spans="1:14" x14ac:dyDescent="0.25">
      <c r="A871">
        <f ca="1">RANDBETWEEN(1,60*MINUTE('Üzleti adatok'!$B$3))</f>
        <v>168</v>
      </c>
      <c r="B871">
        <f ca="1">Vásárlás!B871</f>
        <v>2</v>
      </c>
      <c r="C871" t="str">
        <f ca="1">Vásárlás!C871</f>
        <v>Túrós</v>
      </c>
      <c r="D871">
        <f t="array" aca="1" ref="D871" ca="1">INDEX(Palacsinták!$C$2:$C$1000,MATCH(Segéd!C871,Palacsinták!$A$2:$A$1000,0))-((SUM(IF($C$2:C871=C871,$B$2:B871,0))-B871))</f>
        <v>-959</v>
      </c>
      <c r="E871">
        <f ca="1">IF(Segéd!D871&gt;Vásárlás!B871,Vásárlás!B871,MAX(Segéd!D871,0))</f>
        <v>0</v>
      </c>
      <c r="F871" s="2">
        <f ca="1">+(Segéd!E871*'Üzleti adatok'!$B$5)</f>
        <v>0</v>
      </c>
      <c r="G871" s="2">
        <f ca="1">Vásárlás!A872-Vásárlás!A871</f>
        <v>3.46064814814806E-3</v>
      </c>
      <c r="H871" s="2">
        <f t="shared" ca="1" si="26"/>
        <v>0</v>
      </c>
      <c r="I871" t="b">
        <f t="shared" ca="1" si="27"/>
        <v>0</v>
      </c>
      <c r="M871">
        <f>Palacsinták!A871</f>
        <v>0</v>
      </c>
      <c r="N871" t="str">
        <f t="array" ref="N871">IF(M871&lt;&gt;0,MAX(IF(Vásárlás!$C$2:$C$1000=M871,IF(ROW(Vásárlás!$C$2:$C$1000)&lt;=$K$3,IF(Vásárlás!$D$2:$D$1000&gt;0,ROW(Vásárlás!$C$2:$C$1000),0),0))),"")</f>
        <v/>
      </c>
    </row>
    <row r="872" spans="1:14" x14ac:dyDescent="0.25">
      <c r="A872">
        <f ca="1">RANDBETWEEN(1,60*MINUTE('Üzleti adatok'!$B$3))</f>
        <v>299</v>
      </c>
      <c r="B872">
        <f ca="1">Vásárlás!B872</f>
        <v>5</v>
      </c>
      <c r="C872" t="str">
        <f ca="1">Vásárlás!C872</f>
        <v>Nutellás</v>
      </c>
      <c r="D872">
        <f t="array" aca="1" ref="D872" ca="1">INDEX(Palacsinták!$C$2:$C$1000,MATCH(Segéd!C872,Palacsinták!$A$2:$A$1000,0))-((SUM(IF($C$2:C872=C872,$B$2:B872,0))-B872))</f>
        <v>-782</v>
      </c>
      <c r="E872">
        <f ca="1">IF(Segéd!D872&gt;Vásárlás!B872,Vásárlás!B872,MAX(Segéd!D872,0))</f>
        <v>0</v>
      </c>
      <c r="F872" s="2">
        <f ca="1">+(Segéd!E872*'Üzleti adatok'!$B$5)</f>
        <v>0</v>
      </c>
      <c r="G872" s="2">
        <f ca="1">Vásárlás!A873-Vásárlás!A872</f>
        <v>2.9976851851851727E-3</v>
      </c>
      <c r="H872" s="2">
        <f t="shared" ca="1" si="26"/>
        <v>0</v>
      </c>
      <c r="I872" t="b">
        <f t="shared" ca="1" si="27"/>
        <v>0</v>
      </c>
      <c r="M872">
        <f>Palacsinták!A872</f>
        <v>0</v>
      </c>
      <c r="N872" t="str">
        <f t="array" ref="N872">IF(M872&lt;&gt;0,MAX(IF(Vásárlás!$C$2:$C$1000=M872,IF(ROW(Vásárlás!$C$2:$C$1000)&lt;=$K$3,IF(Vásárlás!$D$2:$D$1000&gt;0,ROW(Vásárlás!$C$2:$C$1000),0),0))),"")</f>
        <v/>
      </c>
    </row>
    <row r="873" spans="1:14" x14ac:dyDescent="0.25">
      <c r="A873">
        <f ca="1">RANDBETWEEN(1,60*MINUTE('Üzleti adatok'!$B$3))</f>
        <v>259</v>
      </c>
      <c r="B873">
        <f ca="1">Vásárlás!B873</f>
        <v>4</v>
      </c>
      <c r="C873" t="str">
        <f ca="1">Vásárlás!C873</f>
        <v>Nutellás</v>
      </c>
      <c r="D873">
        <f t="array" aca="1" ref="D873" ca="1">INDEX(Palacsinták!$C$2:$C$1000,MATCH(Segéd!C873,Palacsinták!$A$2:$A$1000,0))-((SUM(IF($C$2:C873=C873,$B$2:B873,0))-B873))</f>
        <v>-787</v>
      </c>
      <c r="E873">
        <f ca="1">IF(Segéd!D873&gt;Vásárlás!B873,Vásárlás!B873,MAX(Segéd!D873,0))</f>
        <v>0</v>
      </c>
      <c r="F873" s="2">
        <f ca="1">+(Segéd!E873*'Üzleti adatok'!$B$5)</f>
        <v>0</v>
      </c>
      <c r="G873" s="2">
        <f ca="1">Vásárlás!A874-Vásárlás!A873</f>
        <v>3.0787037037036669E-3</v>
      </c>
      <c r="H873" s="2">
        <f t="shared" ca="1" si="26"/>
        <v>0</v>
      </c>
      <c r="I873" t="b">
        <f t="shared" ca="1" si="27"/>
        <v>0</v>
      </c>
      <c r="M873">
        <f>Palacsinták!A873</f>
        <v>0</v>
      </c>
      <c r="N873" t="str">
        <f t="array" ref="N873">IF(M873&lt;&gt;0,MAX(IF(Vásárlás!$C$2:$C$1000=M873,IF(ROW(Vásárlás!$C$2:$C$1000)&lt;=$K$3,IF(Vásárlás!$D$2:$D$1000&gt;0,ROW(Vásárlás!$C$2:$C$1000),0),0))),"")</f>
        <v/>
      </c>
    </row>
    <row r="874" spans="1:14" x14ac:dyDescent="0.25">
      <c r="A874">
        <f ca="1">RANDBETWEEN(1,60*MINUTE('Üzleti adatok'!$B$3))</f>
        <v>266</v>
      </c>
      <c r="B874">
        <f ca="1">Vásárlás!B874</f>
        <v>2</v>
      </c>
      <c r="C874" t="str">
        <f ca="1">Vásárlás!C874</f>
        <v>Lekváros</v>
      </c>
      <c r="D874">
        <f t="array" aca="1" ref="D874" ca="1">INDEX(Palacsinták!$C$2:$C$1000,MATCH(Segéd!C874,Palacsinták!$A$2:$A$1000,0))-((SUM(IF($C$2:C874=C874,$B$2:B874,0))-B874))</f>
        <v>-676</v>
      </c>
      <c r="E874">
        <f ca="1">IF(Segéd!D874&gt;Vásárlás!B874,Vásárlás!B874,MAX(Segéd!D874,0))</f>
        <v>0</v>
      </c>
      <c r="F874" s="2">
        <f ca="1">+(Segéd!E874*'Üzleti adatok'!$B$5)</f>
        <v>0</v>
      </c>
      <c r="G874" s="2">
        <f ca="1">Vásárlás!A875-Vásárlás!A874</f>
        <v>1.5046296296297168E-3</v>
      </c>
      <c r="H874" s="2">
        <f t="shared" ca="1" si="26"/>
        <v>0</v>
      </c>
      <c r="I874" t="b">
        <f t="shared" ca="1" si="27"/>
        <v>0</v>
      </c>
      <c r="M874">
        <f>Palacsinták!A874</f>
        <v>0</v>
      </c>
      <c r="N874" t="str">
        <f t="array" ref="N874">IF(M874&lt;&gt;0,MAX(IF(Vásárlás!$C$2:$C$1000=M874,IF(ROW(Vásárlás!$C$2:$C$1000)&lt;=$K$3,IF(Vásárlás!$D$2:$D$1000&gt;0,ROW(Vásárlás!$C$2:$C$1000),0),0))),"")</f>
        <v/>
      </c>
    </row>
    <row r="875" spans="1:14" x14ac:dyDescent="0.25">
      <c r="A875">
        <f ca="1">RANDBETWEEN(1,60*MINUTE('Üzleti adatok'!$B$3))</f>
        <v>130</v>
      </c>
      <c r="B875">
        <f ca="1">Vásárlás!B875</f>
        <v>3</v>
      </c>
      <c r="C875" t="str">
        <f ca="1">Vásárlás!C875</f>
        <v>Nutellás</v>
      </c>
      <c r="D875">
        <f t="array" aca="1" ref="D875" ca="1">INDEX(Palacsinták!$C$2:$C$1000,MATCH(Segéd!C875,Palacsinták!$A$2:$A$1000,0))-((SUM(IF($C$2:C875=C875,$B$2:B875,0))-B875))</f>
        <v>-791</v>
      </c>
      <c r="E875">
        <f ca="1">IF(Segéd!D875&gt;Vásárlás!B875,Vásárlás!B875,MAX(Segéd!D875,0))</f>
        <v>0</v>
      </c>
      <c r="F875" s="2">
        <f ca="1">+(Segéd!E875*'Üzleti adatok'!$B$5)</f>
        <v>0</v>
      </c>
      <c r="G875" s="2">
        <f ca="1">Vásárlás!A876-Vásárlás!A875</f>
        <v>2.9745370370370949E-3</v>
      </c>
      <c r="H875" s="2">
        <f t="shared" ca="1" si="26"/>
        <v>0</v>
      </c>
      <c r="I875" t="b">
        <f t="shared" ca="1" si="27"/>
        <v>0</v>
      </c>
      <c r="M875">
        <f>Palacsinták!A875</f>
        <v>0</v>
      </c>
      <c r="N875" t="str">
        <f t="array" ref="N875">IF(M875&lt;&gt;0,MAX(IF(Vásárlás!$C$2:$C$1000=M875,IF(ROW(Vásárlás!$C$2:$C$1000)&lt;=$K$3,IF(Vásárlás!$D$2:$D$1000&gt;0,ROW(Vásárlás!$C$2:$C$1000),0),0))),"")</f>
        <v/>
      </c>
    </row>
    <row r="876" spans="1:14" x14ac:dyDescent="0.25">
      <c r="A876">
        <f ca="1">RANDBETWEEN(1,60*MINUTE('Üzleti adatok'!$B$3))</f>
        <v>257</v>
      </c>
      <c r="B876">
        <f ca="1">Vásárlás!B876</f>
        <v>2</v>
      </c>
      <c r="C876" t="str">
        <f ca="1">Vásárlás!C876</f>
        <v>Túrós</v>
      </c>
      <c r="D876">
        <f t="array" aca="1" ref="D876" ca="1">INDEX(Palacsinták!$C$2:$C$1000,MATCH(Segéd!C876,Palacsinták!$A$2:$A$1000,0))-((SUM(IF($C$2:C876=C876,$B$2:B876,0))-B876))</f>
        <v>-961</v>
      </c>
      <c r="E876">
        <f ca="1">IF(Segéd!D876&gt;Vásárlás!B876,Vásárlás!B876,MAX(Segéd!D876,0))</f>
        <v>0</v>
      </c>
      <c r="F876" s="2">
        <f ca="1">+(Segéd!E876*'Üzleti adatok'!$B$5)</f>
        <v>0</v>
      </c>
      <c r="G876" s="2">
        <f ca="1">Vásárlás!A877-Vásárlás!A876</f>
        <v>2.5462962962963243E-3</v>
      </c>
      <c r="H876" s="2">
        <f t="shared" ca="1" si="26"/>
        <v>0</v>
      </c>
      <c r="I876" t="b">
        <f t="shared" ca="1" si="27"/>
        <v>0</v>
      </c>
      <c r="M876">
        <f>Palacsinták!A876</f>
        <v>0</v>
      </c>
      <c r="N876" t="str">
        <f t="array" ref="N876">IF(M876&lt;&gt;0,MAX(IF(Vásárlás!$C$2:$C$1000=M876,IF(ROW(Vásárlás!$C$2:$C$1000)&lt;=$K$3,IF(Vásárlás!$D$2:$D$1000&gt;0,ROW(Vásárlás!$C$2:$C$1000),0),0))),"")</f>
        <v/>
      </c>
    </row>
    <row r="877" spans="1:14" x14ac:dyDescent="0.25">
      <c r="A877">
        <f ca="1">RANDBETWEEN(1,60*MINUTE('Üzleti adatok'!$B$3))</f>
        <v>220</v>
      </c>
      <c r="B877">
        <f ca="1">Vásárlás!B877</f>
        <v>3</v>
      </c>
      <c r="C877" t="str">
        <f ca="1">Vásárlás!C877</f>
        <v>Lekváros</v>
      </c>
      <c r="D877">
        <f t="array" aca="1" ref="D877" ca="1">INDEX(Palacsinták!$C$2:$C$1000,MATCH(Segéd!C877,Palacsinták!$A$2:$A$1000,0))-((SUM(IF($C$2:C877=C877,$B$2:B877,0))-B877))</f>
        <v>-678</v>
      </c>
      <c r="E877">
        <f ca="1">IF(Segéd!D877&gt;Vásárlás!B877,Vásárlás!B877,MAX(Segéd!D877,0))</f>
        <v>0</v>
      </c>
      <c r="F877" s="2">
        <f ca="1">+(Segéd!E877*'Üzleti adatok'!$B$5)</f>
        <v>0</v>
      </c>
      <c r="G877" s="2">
        <f ca="1">Vásárlás!A878-Vásárlás!A877</f>
        <v>3.93518518518432E-4</v>
      </c>
      <c r="H877" s="2">
        <f t="shared" ca="1" si="26"/>
        <v>0</v>
      </c>
      <c r="I877" t="b">
        <f t="shared" ca="1" si="27"/>
        <v>0</v>
      </c>
      <c r="M877">
        <f>Palacsinták!A877</f>
        <v>0</v>
      </c>
      <c r="N877" t="str">
        <f t="array" ref="N877">IF(M877&lt;&gt;0,MAX(IF(Vásárlás!$C$2:$C$1000=M877,IF(ROW(Vásárlás!$C$2:$C$1000)&lt;=$K$3,IF(Vásárlás!$D$2:$D$1000&gt;0,ROW(Vásárlás!$C$2:$C$1000),0),0))),"")</f>
        <v/>
      </c>
    </row>
    <row r="878" spans="1:14" x14ac:dyDescent="0.25">
      <c r="A878">
        <f ca="1">RANDBETWEEN(1,60*MINUTE('Üzleti adatok'!$B$3))</f>
        <v>34</v>
      </c>
      <c r="B878">
        <f ca="1">Vásárlás!B878</f>
        <v>1</v>
      </c>
      <c r="C878" t="str">
        <f ca="1">Vásárlás!C878</f>
        <v>Lekváros</v>
      </c>
      <c r="D878">
        <f t="array" aca="1" ref="D878" ca="1">INDEX(Palacsinták!$C$2:$C$1000,MATCH(Segéd!C878,Palacsinták!$A$2:$A$1000,0))-((SUM(IF($C$2:C878=C878,$B$2:B878,0))-B878))</f>
        <v>-681</v>
      </c>
      <c r="E878">
        <f ca="1">IF(Segéd!D878&gt;Vásárlás!B878,Vásárlás!B878,MAX(Segéd!D878,0))</f>
        <v>0</v>
      </c>
      <c r="F878" s="2">
        <f ca="1">+(Segéd!E878*'Üzleti adatok'!$B$5)</f>
        <v>0</v>
      </c>
      <c r="G878" s="2">
        <f ca="1">Vásárlás!A879-Vásárlás!A878</f>
        <v>2.3263888888889195E-3</v>
      </c>
      <c r="H878" s="2">
        <f t="shared" ca="1" si="26"/>
        <v>0</v>
      </c>
      <c r="I878" t="b">
        <f t="shared" ca="1" si="27"/>
        <v>0</v>
      </c>
      <c r="M878">
        <f>Palacsinták!A878</f>
        <v>0</v>
      </c>
      <c r="N878" t="str">
        <f t="array" ref="N878">IF(M878&lt;&gt;0,MAX(IF(Vásárlás!$C$2:$C$1000=M878,IF(ROW(Vásárlás!$C$2:$C$1000)&lt;=$K$3,IF(Vásárlás!$D$2:$D$1000&gt;0,ROW(Vásárlás!$C$2:$C$1000),0),0))),"")</f>
        <v/>
      </c>
    </row>
    <row r="879" spans="1:14" x14ac:dyDescent="0.25">
      <c r="A879">
        <f ca="1">RANDBETWEEN(1,60*MINUTE('Üzleti adatok'!$B$3))</f>
        <v>201</v>
      </c>
      <c r="B879">
        <f ca="1">Vásárlás!B879</f>
        <v>2</v>
      </c>
      <c r="C879" t="str">
        <f ca="1">Vásárlás!C879</f>
        <v>Túrós</v>
      </c>
      <c r="D879">
        <f t="array" aca="1" ref="D879" ca="1">INDEX(Palacsinták!$C$2:$C$1000,MATCH(Segéd!C879,Palacsinták!$A$2:$A$1000,0))-((SUM(IF($C$2:C879=C879,$B$2:B879,0))-B879))</f>
        <v>-963</v>
      </c>
      <c r="E879">
        <f ca="1">IF(Segéd!D879&gt;Vásárlás!B879,Vásárlás!B879,MAX(Segéd!D879,0))</f>
        <v>0</v>
      </c>
      <c r="F879" s="2">
        <f ca="1">+(Segéd!E879*'Üzleti adatok'!$B$5)</f>
        <v>0</v>
      </c>
      <c r="G879" s="2">
        <f ca="1">Vásárlás!A880-Vásárlás!A879</f>
        <v>1.1111111111110628E-3</v>
      </c>
      <c r="H879" s="2">
        <f t="shared" ca="1" si="26"/>
        <v>0</v>
      </c>
      <c r="I879" t="b">
        <f t="shared" ca="1" si="27"/>
        <v>0</v>
      </c>
      <c r="M879">
        <f>Palacsinták!A879</f>
        <v>0</v>
      </c>
      <c r="N879" t="str">
        <f t="array" ref="N879">IF(M879&lt;&gt;0,MAX(IF(Vásárlás!$C$2:$C$1000=M879,IF(ROW(Vásárlás!$C$2:$C$1000)&lt;=$K$3,IF(Vásárlás!$D$2:$D$1000&gt;0,ROW(Vásárlás!$C$2:$C$1000),0),0))),"")</f>
        <v/>
      </c>
    </row>
    <row r="880" spans="1:14" x14ac:dyDescent="0.25">
      <c r="A880">
        <f ca="1">RANDBETWEEN(1,60*MINUTE('Üzleti adatok'!$B$3))</f>
        <v>96</v>
      </c>
      <c r="B880">
        <f ca="1">Vásárlás!B880</f>
        <v>4</v>
      </c>
      <c r="C880" t="str">
        <f ca="1">Vásárlás!C880</f>
        <v>Nutellás</v>
      </c>
      <c r="D880">
        <f t="array" aca="1" ref="D880" ca="1">INDEX(Palacsinták!$C$2:$C$1000,MATCH(Segéd!C880,Palacsinták!$A$2:$A$1000,0))-((SUM(IF($C$2:C880=C880,$B$2:B880,0))-B880))</f>
        <v>-794</v>
      </c>
      <c r="E880">
        <f ca="1">IF(Segéd!D880&gt;Vásárlás!B880,Vásárlás!B880,MAX(Segéd!D880,0))</f>
        <v>0</v>
      </c>
      <c r="F880" s="2">
        <f ca="1">+(Segéd!E880*'Üzleti adatok'!$B$5)</f>
        <v>0</v>
      </c>
      <c r="G880" s="2">
        <f ca="1">Vásárlás!A881-Vásárlás!A880</f>
        <v>4.861111111111871E-4</v>
      </c>
      <c r="H880" s="2">
        <f t="shared" ca="1" si="26"/>
        <v>0</v>
      </c>
      <c r="I880" t="b">
        <f t="shared" ca="1" si="27"/>
        <v>0</v>
      </c>
      <c r="M880">
        <f>Palacsinták!A880</f>
        <v>0</v>
      </c>
      <c r="N880" t="str">
        <f t="array" ref="N880">IF(M880&lt;&gt;0,MAX(IF(Vásárlás!$C$2:$C$1000=M880,IF(ROW(Vásárlás!$C$2:$C$1000)&lt;=$K$3,IF(Vásárlás!$D$2:$D$1000&gt;0,ROW(Vásárlás!$C$2:$C$1000),0),0))),"")</f>
        <v/>
      </c>
    </row>
    <row r="881" spans="1:14" x14ac:dyDescent="0.25">
      <c r="A881">
        <f ca="1">RANDBETWEEN(1,60*MINUTE('Üzleti adatok'!$B$3))</f>
        <v>42</v>
      </c>
      <c r="B881">
        <f ca="1">Vásárlás!B881</f>
        <v>1</v>
      </c>
      <c r="C881" t="str">
        <f ca="1">Vásárlás!C881</f>
        <v>Túrós</v>
      </c>
      <c r="D881">
        <f t="array" aca="1" ref="D881" ca="1">INDEX(Palacsinták!$C$2:$C$1000,MATCH(Segéd!C881,Palacsinták!$A$2:$A$1000,0))-((SUM(IF($C$2:C881=C881,$B$2:B881,0))-B881))</f>
        <v>-965</v>
      </c>
      <c r="E881">
        <f ca="1">IF(Segéd!D881&gt;Vásárlás!B881,Vásárlás!B881,MAX(Segéd!D881,0))</f>
        <v>0</v>
      </c>
      <c r="F881" s="2">
        <f ca="1">+(Segéd!E881*'Üzleti adatok'!$B$5)</f>
        <v>0</v>
      </c>
      <c r="G881" s="2">
        <f ca="1">Vásárlás!A882-Vásárlás!A881</f>
        <v>2.8472222222222232E-3</v>
      </c>
      <c r="H881" s="2">
        <f t="shared" ca="1" si="26"/>
        <v>0</v>
      </c>
      <c r="I881" t="b">
        <f t="shared" ca="1" si="27"/>
        <v>0</v>
      </c>
      <c r="M881">
        <f>Palacsinták!A881</f>
        <v>0</v>
      </c>
      <c r="N881" t="str">
        <f t="array" ref="N881">IF(M881&lt;&gt;0,MAX(IF(Vásárlás!$C$2:$C$1000=M881,IF(ROW(Vásárlás!$C$2:$C$1000)&lt;=$K$3,IF(Vásárlás!$D$2:$D$1000&gt;0,ROW(Vásárlás!$C$2:$C$1000),0),0))),"")</f>
        <v/>
      </c>
    </row>
    <row r="882" spans="1:14" x14ac:dyDescent="0.25">
      <c r="A882">
        <f ca="1">RANDBETWEEN(1,60*MINUTE('Üzleti adatok'!$B$3))</f>
        <v>246</v>
      </c>
      <c r="B882">
        <f ca="1">Vásárlás!B882</f>
        <v>4</v>
      </c>
      <c r="C882" t="str">
        <f ca="1">Vásárlás!C882</f>
        <v>Lekváros</v>
      </c>
      <c r="D882">
        <f t="array" aca="1" ref="D882" ca="1">INDEX(Palacsinták!$C$2:$C$1000,MATCH(Segéd!C882,Palacsinták!$A$2:$A$1000,0))-((SUM(IF($C$2:C882=C882,$B$2:B882,0))-B882))</f>
        <v>-682</v>
      </c>
      <c r="E882">
        <f ca="1">IF(Segéd!D882&gt;Vásárlás!B882,Vásárlás!B882,MAX(Segéd!D882,0))</f>
        <v>0</v>
      </c>
      <c r="F882" s="2">
        <f ca="1">+(Segéd!E882*'Üzleti adatok'!$B$5)</f>
        <v>0</v>
      </c>
      <c r="G882" s="2">
        <f ca="1">Vásárlás!A883-Vásárlás!A882</f>
        <v>1.9675925925932702E-4</v>
      </c>
      <c r="H882" s="2">
        <f t="shared" ca="1" si="26"/>
        <v>0</v>
      </c>
      <c r="I882" t="b">
        <f t="shared" ca="1" si="27"/>
        <v>0</v>
      </c>
      <c r="M882">
        <f>Palacsinták!A882</f>
        <v>0</v>
      </c>
      <c r="N882" t="str">
        <f t="array" ref="N882">IF(M882&lt;&gt;0,MAX(IF(Vásárlás!$C$2:$C$1000=M882,IF(ROW(Vásárlás!$C$2:$C$1000)&lt;=$K$3,IF(Vásárlás!$D$2:$D$1000&gt;0,ROW(Vásárlás!$C$2:$C$1000),0),0))),"")</f>
        <v/>
      </c>
    </row>
    <row r="883" spans="1:14" x14ac:dyDescent="0.25">
      <c r="A883">
        <f ca="1">RANDBETWEEN(1,60*MINUTE('Üzleti adatok'!$B$3))</f>
        <v>17</v>
      </c>
      <c r="B883">
        <f ca="1">Vásárlás!B883</f>
        <v>3</v>
      </c>
      <c r="C883" t="str">
        <f ca="1">Vásárlás!C883</f>
        <v>Túrós</v>
      </c>
      <c r="D883">
        <f t="array" aca="1" ref="D883" ca="1">INDEX(Palacsinták!$C$2:$C$1000,MATCH(Segéd!C883,Palacsinták!$A$2:$A$1000,0))-((SUM(IF($C$2:C883=C883,$B$2:B883,0))-B883))</f>
        <v>-966</v>
      </c>
      <c r="E883">
        <f ca="1">IF(Segéd!D883&gt;Vásárlás!B883,Vásárlás!B883,MAX(Segéd!D883,0))</f>
        <v>0</v>
      </c>
      <c r="F883" s="2">
        <f ca="1">+(Segéd!E883*'Üzleti adatok'!$B$5)</f>
        <v>0</v>
      </c>
      <c r="G883" s="2">
        <f ca="1">Vásárlás!A884-Vásárlás!A883</f>
        <v>2.3032407407408417E-3</v>
      </c>
      <c r="H883" s="2">
        <f t="shared" ca="1" si="26"/>
        <v>0</v>
      </c>
      <c r="I883" t="b">
        <f t="shared" ca="1" si="27"/>
        <v>0</v>
      </c>
      <c r="M883">
        <f>Palacsinták!A883</f>
        <v>0</v>
      </c>
      <c r="N883" t="str">
        <f t="array" ref="N883">IF(M883&lt;&gt;0,MAX(IF(Vásárlás!$C$2:$C$1000=M883,IF(ROW(Vásárlás!$C$2:$C$1000)&lt;=$K$3,IF(Vásárlás!$D$2:$D$1000&gt;0,ROW(Vásárlás!$C$2:$C$1000),0),0))),"")</f>
        <v/>
      </c>
    </row>
    <row r="884" spans="1:14" x14ac:dyDescent="0.25">
      <c r="A884">
        <f ca="1">RANDBETWEEN(1,60*MINUTE('Üzleti adatok'!$B$3))</f>
        <v>199</v>
      </c>
      <c r="B884">
        <f ca="1">Vásárlás!B884</f>
        <v>3</v>
      </c>
      <c r="C884" t="str">
        <f ca="1">Vásárlás!C884</f>
        <v>Túrós</v>
      </c>
      <c r="D884">
        <f t="array" aca="1" ref="D884" ca="1">INDEX(Palacsinták!$C$2:$C$1000,MATCH(Segéd!C884,Palacsinták!$A$2:$A$1000,0))-((SUM(IF($C$2:C884=C884,$B$2:B884,0))-B884))</f>
        <v>-969</v>
      </c>
      <c r="E884">
        <f ca="1">IF(Segéd!D884&gt;Vásárlás!B884,Vásárlás!B884,MAX(Segéd!D884,0))</f>
        <v>0</v>
      </c>
      <c r="F884" s="2">
        <f ca="1">+(Segéd!E884*'Üzleti adatok'!$B$5)</f>
        <v>0</v>
      </c>
      <c r="G884" s="2">
        <f ca="1">Vásárlás!A885-Vásárlás!A884</f>
        <v>2.083333333333659E-4</v>
      </c>
      <c r="H884" s="2">
        <f t="shared" ca="1" si="26"/>
        <v>0</v>
      </c>
      <c r="I884" t="b">
        <f t="shared" ca="1" si="27"/>
        <v>0</v>
      </c>
      <c r="M884">
        <f>Palacsinták!A884</f>
        <v>0</v>
      </c>
      <c r="N884" t="str">
        <f t="array" ref="N884">IF(M884&lt;&gt;0,MAX(IF(Vásárlás!$C$2:$C$1000=M884,IF(ROW(Vásárlás!$C$2:$C$1000)&lt;=$K$3,IF(Vásárlás!$D$2:$D$1000&gt;0,ROW(Vásárlás!$C$2:$C$1000),0),0))),"")</f>
        <v/>
      </c>
    </row>
    <row r="885" spans="1:14" x14ac:dyDescent="0.25">
      <c r="A885">
        <f ca="1">RANDBETWEEN(1,60*MINUTE('Üzleti adatok'!$B$3))</f>
        <v>18</v>
      </c>
      <c r="B885">
        <f ca="1">Vásárlás!B885</f>
        <v>5</v>
      </c>
      <c r="C885" t="str">
        <f ca="1">Vásárlás!C885</f>
        <v>Nutellás</v>
      </c>
      <c r="D885">
        <f t="array" aca="1" ref="D885" ca="1">INDEX(Palacsinták!$C$2:$C$1000,MATCH(Segéd!C885,Palacsinták!$A$2:$A$1000,0))-((SUM(IF($C$2:C885=C885,$B$2:B885,0))-B885))</f>
        <v>-798</v>
      </c>
      <c r="E885">
        <f ca="1">IF(Segéd!D885&gt;Vásárlás!B885,Vásárlás!B885,MAX(Segéd!D885,0))</f>
        <v>0</v>
      </c>
      <c r="F885" s="2">
        <f ca="1">+(Segéd!E885*'Üzleti adatok'!$B$5)</f>
        <v>0</v>
      </c>
      <c r="G885" s="2">
        <f ca="1">Vásárlás!A886-Vásárlás!A885</f>
        <v>3.3449074074074492E-3</v>
      </c>
      <c r="H885" s="2">
        <f t="shared" ca="1" si="26"/>
        <v>0</v>
      </c>
      <c r="I885" t="b">
        <f t="shared" ca="1" si="27"/>
        <v>0</v>
      </c>
      <c r="M885">
        <f>Palacsinták!A885</f>
        <v>0</v>
      </c>
      <c r="N885" t="str">
        <f t="array" ref="N885">IF(M885&lt;&gt;0,MAX(IF(Vásárlás!$C$2:$C$1000=M885,IF(ROW(Vásárlás!$C$2:$C$1000)&lt;=$K$3,IF(Vásárlás!$D$2:$D$1000&gt;0,ROW(Vásárlás!$C$2:$C$1000),0),0))),"")</f>
        <v/>
      </c>
    </row>
    <row r="886" spans="1:14" x14ac:dyDescent="0.25">
      <c r="A886">
        <f ca="1">RANDBETWEEN(1,60*MINUTE('Üzleti adatok'!$B$3))</f>
        <v>289</v>
      </c>
      <c r="B886">
        <f ca="1">Vásárlás!B886</f>
        <v>4</v>
      </c>
      <c r="C886" t="str">
        <f ca="1">Vásárlás!C886</f>
        <v>Nutellás</v>
      </c>
      <c r="D886">
        <f t="array" aca="1" ref="D886" ca="1">INDEX(Palacsinták!$C$2:$C$1000,MATCH(Segéd!C886,Palacsinták!$A$2:$A$1000,0))-((SUM(IF($C$2:C886=C886,$B$2:B886,0))-B886))</f>
        <v>-803</v>
      </c>
      <c r="E886">
        <f ca="1">IF(Segéd!D886&gt;Vásárlás!B886,Vásárlás!B886,MAX(Segéd!D886,0))</f>
        <v>0</v>
      </c>
      <c r="F886" s="2">
        <f ca="1">+(Segéd!E886*'Üzleti adatok'!$B$5)</f>
        <v>0</v>
      </c>
      <c r="G886" s="2">
        <f ca="1">Vásárlás!A887-Vásárlás!A886</f>
        <v>1.8055555555556158E-3</v>
      </c>
      <c r="H886" s="2">
        <f t="shared" ca="1" si="26"/>
        <v>0</v>
      </c>
      <c r="I886" t="b">
        <f t="shared" ca="1" si="27"/>
        <v>0</v>
      </c>
      <c r="M886">
        <f>Palacsinták!A886</f>
        <v>0</v>
      </c>
      <c r="N886" t="str">
        <f t="array" ref="N886">IF(M886&lt;&gt;0,MAX(IF(Vásárlás!$C$2:$C$1000=M886,IF(ROW(Vásárlás!$C$2:$C$1000)&lt;=$K$3,IF(Vásárlás!$D$2:$D$1000&gt;0,ROW(Vásárlás!$C$2:$C$1000),0),0))),"")</f>
        <v/>
      </c>
    </row>
    <row r="887" spans="1:14" x14ac:dyDescent="0.25">
      <c r="A887">
        <f ca="1">RANDBETWEEN(1,60*MINUTE('Üzleti adatok'!$B$3))</f>
        <v>156</v>
      </c>
      <c r="B887">
        <f ca="1">Vásárlás!B887</f>
        <v>3</v>
      </c>
      <c r="C887" t="str">
        <f ca="1">Vásárlás!C887</f>
        <v>Túrós</v>
      </c>
      <c r="D887">
        <f t="array" aca="1" ref="D887" ca="1">INDEX(Palacsinták!$C$2:$C$1000,MATCH(Segéd!C887,Palacsinták!$A$2:$A$1000,0))-((SUM(IF($C$2:C887=C887,$B$2:B887,0))-B887))</f>
        <v>-972</v>
      </c>
      <c r="E887">
        <f ca="1">IF(Segéd!D887&gt;Vásárlás!B887,Vásárlás!B887,MAX(Segéd!D887,0))</f>
        <v>0</v>
      </c>
      <c r="F887" s="2">
        <f ca="1">+(Segéd!E887*'Üzleti adatok'!$B$5)</f>
        <v>0</v>
      </c>
      <c r="G887" s="2">
        <f ca="1">Vásárlás!A888-Vásárlás!A887</f>
        <v>2.6041666666667407E-3</v>
      </c>
      <c r="H887" s="2">
        <f t="shared" ca="1" si="26"/>
        <v>0</v>
      </c>
      <c r="I887" t="b">
        <f t="shared" ca="1" si="27"/>
        <v>0</v>
      </c>
      <c r="M887">
        <f>Palacsinták!A887</f>
        <v>0</v>
      </c>
      <c r="N887" t="str">
        <f t="array" ref="N887">IF(M887&lt;&gt;0,MAX(IF(Vásárlás!$C$2:$C$1000=M887,IF(ROW(Vásárlás!$C$2:$C$1000)&lt;=$K$3,IF(Vásárlás!$D$2:$D$1000&gt;0,ROW(Vásárlás!$C$2:$C$1000),0),0))),"")</f>
        <v/>
      </c>
    </row>
    <row r="888" spans="1:14" x14ac:dyDescent="0.25">
      <c r="A888">
        <f ca="1">RANDBETWEEN(1,60*MINUTE('Üzleti adatok'!$B$3))</f>
        <v>225</v>
      </c>
      <c r="B888">
        <f ca="1">Vásárlás!B888</f>
        <v>3</v>
      </c>
      <c r="C888" t="str">
        <f ca="1">Vásárlás!C888</f>
        <v>Lekváros</v>
      </c>
      <c r="D888">
        <f t="array" aca="1" ref="D888" ca="1">INDEX(Palacsinták!$C$2:$C$1000,MATCH(Segéd!C888,Palacsinták!$A$2:$A$1000,0))-((SUM(IF($C$2:C888=C888,$B$2:B888,0))-B888))</f>
        <v>-686</v>
      </c>
      <c r="E888">
        <f ca="1">IF(Segéd!D888&gt;Vásárlás!B888,Vásárlás!B888,MAX(Segéd!D888,0))</f>
        <v>0</v>
      </c>
      <c r="F888" s="2">
        <f ca="1">+(Segéd!E888*'Üzleti adatok'!$B$5)</f>
        <v>0</v>
      </c>
      <c r="G888" s="2">
        <f ca="1">Vásárlás!A889-Vásárlás!A888</f>
        <v>2.3611111111110361E-3</v>
      </c>
      <c r="H888" s="2">
        <f t="shared" ca="1" si="26"/>
        <v>0</v>
      </c>
      <c r="I888" t="b">
        <f t="shared" ca="1" si="27"/>
        <v>0</v>
      </c>
      <c r="M888">
        <f>Palacsinták!A888</f>
        <v>0</v>
      </c>
      <c r="N888" t="str">
        <f t="array" ref="N888">IF(M888&lt;&gt;0,MAX(IF(Vásárlás!$C$2:$C$1000=M888,IF(ROW(Vásárlás!$C$2:$C$1000)&lt;=$K$3,IF(Vásárlás!$D$2:$D$1000&gt;0,ROW(Vásárlás!$C$2:$C$1000),0),0))),"")</f>
        <v/>
      </c>
    </row>
    <row r="889" spans="1:14" x14ac:dyDescent="0.25">
      <c r="A889">
        <f ca="1">RANDBETWEEN(1,60*MINUTE('Üzleti adatok'!$B$3))</f>
        <v>204</v>
      </c>
      <c r="B889">
        <f ca="1">Vásárlás!B889</f>
        <v>5</v>
      </c>
      <c r="C889" t="str">
        <f ca="1">Vásárlás!C889</f>
        <v>Nutellás</v>
      </c>
      <c r="D889">
        <f t="array" aca="1" ref="D889" ca="1">INDEX(Palacsinták!$C$2:$C$1000,MATCH(Segéd!C889,Palacsinták!$A$2:$A$1000,0))-((SUM(IF($C$2:C889=C889,$B$2:B889,0))-B889))</f>
        <v>-807</v>
      </c>
      <c r="E889">
        <f ca="1">IF(Segéd!D889&gt;Vásárlás!B889,Vásárlás!B889,MAX(Segéd!D889,0))</f>
        <v>0</v>
      </c>
      <c r="F889" s="2">
        <f ca="1">+(Segéd!E889*'Üzleti adatok'!$B$5)</f>
        <v>0</v>
      </c>
      <c r="G889" s="2">
        <f ca="1">Vásárlás!A890-Vásárlás!A889</f>
        <v>3.4027777777778656E-3</v>
      </c>
      <c r="H889" s="2">
        <f t="shared" ca="1" si="26"/>
        <v>0</v>
      </c>
      <c r="I889" t="b">
        <f t="shared" ca="1" si="27"/>
        <v>0</v>
      </c>
      <c r="M889">
        <f>Palacsinták!A889</f>
        <v>0</v>
      </c>
      <c r="N889" t="str">
        <f t="array" ref="N889">IF(M889&lt;&gt;0,MAX(IF(Vásárlás!$C$2:$C$1000=M889,IF(ROW(Vásárlás!$C$2:$C$1000)&lt;=$K$3,IF(Vásárlás!$D$2:$D$1000&gt;0,ROW(Vásárlás!$C$2:$C$1000),0),0))),"")</f>
        <v/>
      </c>
    </row>
    <row r="890" spans="1:14" x14ac:dyDescent="0.25">
      <c r="A890">
        <f ca="1">RANDBETWEEN(1,60*MINUTE('Üzleti adatok'!$B$3))</f>
        <v>294</v>
      </c>
      <c r="B890">
        <f ca="1">Vásárlás!B890</f>
        <v>5</v>
      </c>
      <c r="C890" t="str">
        <f ca="1">Vásárlás!C890</f>
        <v>Túrós</v>
      </c>
      <c r="D890">
        <f t="array" aca="1" ref="D890" ca="1">INDEX(Palacsinták!$C$2:$C$1000,MATCH(Segéd!C890,Palacsinták!$A$2:$A$1000,0))-((SUM(IF($C$2:C890=C890,$B$2:B890,0))-B890))</f>
        <v>-975</v>
      </c>
      <c r="E890">
        <f ca="1">IF(Segéd!D890&gt;Vásárlás!B890,Vásárlás!B890,MAX(Segéd!D890,0))</f>
        <v>0</v>
      </c>
      <c r="F890" s="2">
        <f ca="1">+(Segéd!E890*'Üzleti adatok'!$B$5)</f>
        <v>0</v>
      </c>
      <c r="G890" s="2">
        <f ca="1">Vásárlás!A891-Vásárlás!A890</f>
        <v>2.7199074074073515E-3</v>
      </c>
      <c r="H890" s="2">
        <f t="shared" ca="1" si="26"/>
        <v>0</v>
      </c>
      <c r="I890" t="b">
        <f t="shared" ca="1" si="27"/>
        <v>0</v>
      </c>
      <c r="M890">
        <f>Palacsinták!A890</f>
        <v>0</v>
      </c>
      <c r="N890" t="str">
        <f t="array" ref="N890">IF(M890&lt;&gt;0,MAX(IF(Vásárlás!$C$2:$C$1000=M890,IF(ROW(Vásárlás!$C$2:$C$1000)&lt;=$K$3,IF(Vásárlás!$D$2:$D$1000&gt;0,ROW(Vásárlás!$C$2:$C$1000),0),0))),"")</f>
        <v/>
      </c>
    </row>
    <row r="891" spans="1:14" x14ac:dyDescent="0.25">
      <c r="A891">
        <f ca="1">RANDBETWEEN(1,60*MINUTE('Üzleti adatok'!$B$3))</f>
        <v>235</v>
      </c>
      <c r="B891">
        <f ca="1">Vásárlás!B891</f>
        <v>1</v>
      </c>
      <c r="C891" t="str">
        <f ca="1">Vásárlás!C891</f>
        <v>Túrós</v>
      </c>
      <c r="D891">
        <f t="array" aca="1" ref="D891" ca="1">INDEX(Palacsinták!$C$2:$C$1000,MATCH(Segéd!C891,Palacsinták!$A$2:$A$1000,0))-((SUM(IF($C$2:C891=C891,$B$2:B891,0))-B891))</f>
        <v>-980</v>
      </c>
      <c r="E891">
        <f ca="1">IF(Segéd!D891&gt;Vásárlás!B891,Vásárlás!B891,MAX(Segéd!D891,0))</f>
        <v>0</v>
      </c>
      <c r="F891" s="2">
        <f ca="1">+(Segéd!E891*'Üzleti adatok'!$B$5)</f>
        <v>0</v>
      </c>
      <c r="G891" s="2">
        <f ca="1">Vásárlás!A892-Vásárlás!A891</f>
        <v>1.6203703703698835E-4</v>
      </c>
      <c r="H891" s="2">
        <f t="shared" ca="1" si="26"/>
        <v>0</v>
      </c>
      <c r="I891" t="b">
        <f t="shared" ca="1" si="27"/>
        <v>0</v>
      </c>
      <c r="M891">
        <f>Palacsinták!A891</f>
        <v>0</v>
      </c>
      <c r="N891" t="str">
        <f t="array" ref="N891">IF(M891&lt;&gt;0,MAX(IF(Vásárlás!$C$2:$C$1000=M891,IF(ROW(Vásárlás!$C$2:$C$1000)&lt;=$K$3,IF(Vásárlás!$D$2:$D$1000&gt;0,ROW(Vásárlás!$C$2:$C$1000),0),0))),"")</f>
        <v/>
      </c>
    </row>
    <row r="892" spans="1:14" x14ac:dyDescent="0.25">
      <c r="A892">
        <f ca="1">RANDBETWEEN(1,60*MINUTE('Üzleti adatok'!$B$3))</f>
        <v>14</v>
      </c>
      <c r="B892">
        <f ca="1">Vásárlás!B892</f>
        <v>4</v>
      </c>
      <c r="C892" t="str">
        <f ca="1">Vásárlás!C892</f>
        <v>Nutellás</v>
      </c>
      <c r="D892">
        <f t="array" aca="1" ref="D892" ca="1">INDEX(Palacsinták!$C$2:$C$1000,MATCH(Segéd!C892,Palacsinták!$A$2:$A$1000,0))-((SUM(IF($C$2:C892=C892,$B$2:B892,0))-B892))</f>
        <v>-812</v>
      </c>
      <c r="E892">
        <f ca="1">IF(Segéd!D892&gt;Vásárlás!B892,Vásárlás!B892,MAX(Segéd!D892,0))</f>
        <v>0</v>
      </c>
      <c r="F892" s="2">
        <f ca="1">+(Segéd!E892*'Üzleti adatok'!$B$5)</f>
        <v>0</v>
      </c>
      <c r="G892" s="2">
        <f ca="1">Vásárlás!A893-Vásárlás!A892</f>
        <v>2.2222222222221255E-3</v>
      </c>
      <c r="H892" s="2">
        <f t="shared" ca="1" si="26"/>
        <v>0</v>
      </c>
      <c r="I892" t="b">
        <f t="shared" ca="1" si="27"/>
        <v>0</v>
      </c>
      <c r="M892">
        <f>Palacsinták!A892</f>
        <v>0</v>
      </c>
      <c r="N892" t="str">
        <f t="array" ref="N892">IF(M892&lt;&gt;0,MAX(IF(Vásárlás!$C$2:$C$1000=M892,IF(ROW(Vásárlás!$C$2:$C$1000)&lt;=$K$3,IF(Vásárlás!$D$2:$D$1000&gt;0,ROW(Vásárlás!$C$2:$C$1000),0),0))),"")</f>
        <v/>
      </c>
    </row>
    <row r="893" spans="1:14" x14ac:dyDescent="0.25">
      <c r="A893">
        <f ca="1">RANDBETWEEN(1,60*MINUTE('Üzleti adatok'!$B$3))</f>
        <v>192</v>
      </c>
      <c r="B893">
        <f ca="1">Vásárlás!B893</f>
        <v>4</v>
      </c>
      <c r="C893" t="str">
        <f ca="1">Vásárlás!C893</f>
        <v>Lekváros</v>
      </c>
      <c r="D893">
        <f t="array" aca="1" ref="D893" ca="1">INDEX(Palacsinták!$C$2:$C$1000,MATCH(Segéd!C893,Palacsinták!$A$2:$A$1000,0))-((SUM(IF($C$2:C893=C893,$B$2:B893,0))-B893))</f>
        <v>-689</v>
      </c>
      <c r="E893">
        <f ca="1">IF(Segéd!D893&gt;Vásárlás!B893,Vásárlás!B893,MAX(Segéd!D893,0))</f>
        <v>0</v>
      </c>
      <c r="F893" s="2">
        <f ca="1">+(Segéd!E893*'Üzleti adatok'!$B$5)</f>
        <v>0</v>
      </c>
      <c r="G893" s="2">
        <f ca="1">Vásárlás!A894-Vásárlás!A893</f>
        <v>1.8402777777777324E-3</v>
      </c>
      <c r="H893" s="2">
        <f t="shared" ca="1" si="26"/>
        <v>0</v>
      </c>
      <c r="I893" t="b">
        <f t="shared" ca="1" si="27"/>
        <v>0</v>
      </c>
      <c r="M893">
        <f>Palacsinták!A893</f>
        <v>0</v>
      </c>
      <c r="N893" t="str">
        <f t="array" ref="N893">IF(M893&lt;&gt;0,MAX(IF(Vásárlás!$C$2:$C$1000=M893,IF(ROW(Vásárlás!$C$2:$C$1000)&lt;=$K$3,IF(Vásárlás!$D$2:$D$1000&gt;0,ROW(Vásárlás!$C$2:$C$1000),0),0))),"")</f>
        <v/>
      </c>
    </row>
    <row r="894" spans="1:14" x14ac:dyDescent="0.25">
      <c r="A894">
        <f ca="1">RANDBETWEEN(1,60*MINUTE('Üzleti adatok'!$B$3))</f>
        <v>159</v>
      </c>
      <c r="B894">
        <f ca="1">Vásárlás!B894</f>
        <v>2</v>
      </c>
      <c r="C894" t="str">
        <f ca="1">Vásárlás!C894</f>
        <v>Lekváros</v>
      </c>
      <c r="D894">
        <f t="array" aca="1" ref="D894" ca="1">INDEX(Palacsinták!$C$2:$C$1000,MATCH(Segéd!C894,Palacsinták!$A$2:$A$1000,0))-((SUM(IF($C$2:C894=C894,$B$2:B894,0))-B894))</f>
        <v>-693</v>
      </c>
      <c r="E894">
        <f ca="1">IF(Segéd!D894&gt;Vásárlás!B894,Vásárlás!B894,MAX(Segéd!D894,0))</f>
        <v>0</v>
      </c>
      <c r="F894" s="2">
        <f ca="1">+(Segéd!E894*'Üzleti adatok'!$B$5)</f>
        <v>0</v>
      </c>
      <c r="G894" s="2">
        <f ca="1">Vásárlás!A895-Vásárlás!A894</f>
        <v>1.1111111111110628E-3</v>
      </c>
      <c r="H894" s="2">
        <f t="shared" ca="1" si="26"/>
        <v>0</v>
      </c>
      <c r="I894" t="b">
        <f t="shared" ca="1" si="27"/>
        <v>0</v>
      </c>
      <c r="M894">
        <f>Palacsinták!A894</f>
        <v>0</v>
      </c>
      <c r="N894" t="str">
        <f t="array" ref="N894">IF(M894&lt;&gt;0,MAX(IF(Vásárlás!$C$2:$C$1000=M894,IF(ROW(Vásárlás!$C$2:$C$1000)&lt;=$K$3,IF(Vásárlás!$D$2:$D$1000&gt;0,ROW(Vásárlás!$C$2:$C$1000),0),0))),"")</f>
        <v/>
      </c>
    </row>
    <row r="895" spans="1:14" x14ac:dyDescent="0.25">
      <c r="A895">
        <f ca="1">RANDBETWEEN(1,60*MINUTE('Üzleti adatok'!$B$3))</f>
        <v>96</v>
      </c>
      <c r="B895">
        <f ca="1">Vásárlás!B895</f>
        <v>4</v>
      </c>
      <c r="C895" t="str">
        <f ca="1">Vásárlás!C895</f>
        <v>Lekváros</v>
      </c>
      <c r="D895">
        <f t="array" aca="1" ref="D895" ca="1">INDEX(Palacsinták!$C$2:$C$1000,MATCH(Segéd!C895,Palacsinták!$A$2:$A$1000,0))-((SUM(IF($C$2:C895=C895,$B$2:B895,0))-B895))</f>
        <v>-695</v>
      </c>
      <c r="E895">
        <f ca="1">IF(Segéd!D895&gt;Vásárlás!B895,Vásárlás!B895,MAX(Segéd!D895,0))</f>
        <v>0</v>
      </c>
      <c r="F895" s="2">
        <f ca="1">+(Segéd!E895*'Üzleti adatok'!$B$5)</f>
        <v>0</v>
      </c>
      <c r="G895" s="2">
        <f ca="1">Vásárlás!A896-Vásárlás!A895</f>
        <v>1.2499999999999734E-3</v>
      </c>
      <c r="H895" s="2">
        <f t="shared" ca="1" si="26"/>
        <v>0</v>
      </c>
      <c r="I895" t="b">
        <f t="shared" ca="1" si="27"/>
        <v>0</v>
      </c>
      <c r="M895">
        <f>Palacsinták!A895</f>
        <v>0</v>
      </c>
      <c r="N895" t="str">
        <f t="array" ref="N895">IF(M895&lt;&gt;0,MAX(IF(Vásárlás!$C$2:$C$1000=M895,IF(ROW(Vásárlás!$C$2:$C$1000)&lt;=$K$3,IF(Vásárlás!$D$2:$D$1000&gt;0,ROW(Vásárlás!$C$2:$C$1000),0),0))),"")</f>
        <v/>
      </c>
    </row>
    <row r="896" spans="1:14" x14ac:dyDescent="0.25">
      <c r="A896">
        <f ca="1">RANDBETWEEN(1,60*MINUTE('Üzleti adatok'!$B$3))</f>
        <v>108</v>
      </c>
      <c r="B896">
        <f ca="1">Vásárlás!B896</f>
        <v>4</v>
      </c>
      <c r="C896" t="str">
        <f ca="1">Vásárlás!C896</f>
        <v>Lekváros</v>
      </c>
      <c r="D896">
        <f t="array" aca="1" ref="D896" ca="1">INDEX(Palacsinták!$C$2:$C$1000,MATCH(Segéd!C896,Palacsinták!$A$2:$A$1000,0))-((SUM(IF($C$2:C896=C896,$B$2:B896,0))-B896))</f>
        <v>-699</v>
      </c>
      <c r="E896">
        <f ca="1">IF(Segéd!D896&gt;Vásárlás!B896,Vásárlás!B896,MAX(Segéd!D896,0))</f>
        <v>0</v>
      </c>
      <c r="F896" s="2">
        <f ca="1">+(Segéd!E896*'Üzleti adatok'!$B$5)</f>
        <v>0</v>
      </c>
      <c r="G896" s="2">
        <f ca="1">Vásárlás!A897-Vásárlás!A896</f>
        <v>2.7083333333333126E-3</v>
      </c>
      <c r="H896" s="2">
        <f t="shared" ca="1" si="26"/>
        <v>0</v>
      </c>
      <c r="I896" t="b">
        <f t="shared" ca="1" si="27"/>
        <v>0</v>
      </c>
      <c r="M896">
        <f>Palacsinták!A896</f>
        <v>0</v>
      </c>
      <c r="N896" t="str">
        <f t="array" ref="N896">IF(M896&lt;&gt;0,MAX(IF(Vásárlás!$C$2:$C$1000=M896,IF(ROW(Vásárlás!$C$2:$C$1000)&lt;=$K$3,IF(Vásárlás!$D$2:$D$1000&gt;0,ROW(Vásárlás!$C$2:$C$1000),0),0))),"")</f>
        <v/>
      </c>
    </row>
    <row r="897" spans="1:14" x14ac:dyDescent="0.25">
      <c r="A897">
        <f ca="1">RANDBETWEEN(1,60*MINUTE('Üzleti adatok'!$B$3))</f>
        <v>234</v>
      </c>
      <c r="B897">
        <f ca="1">Vásárlás!B897</f>
        <v>3</v>
      </c>
      <c r="C897" t="str">
        <f ca="1">Vásárlás!C897</f>
        <v>Túrós</v>
      </c>
      <c r="D897">
        <f t="array" aca="1" ref="D897" ca="1">INDEX(Palacsinták!$C$2:$C$1000,MATCH(Segéd!C897,Palacsinták!$A$2:$A$1000,0))-((SUM(IF($C$2:C897=C897,$B$2:B897,0))-B897))</f>
        <v>-981</v>
      </c>
      <c r="E897">
        <f ca="1">IF(Segéd!D897&gt;Vásárlás!B897,Vásárlás!B897,MAX(Segéd!D897,0))</f>
        <v>0</v>
      </c>
      <c r="F897" s="2">
        <f ca="1">+(Segéd!E897*'Üzleti adatok'!$B$5)</f>
        <v>0</v>
      </c>
      <c r="G897" s="2">
        <f ca="1">Vásárlás!A898-Vásárlás!A897</f>
        <v>1.8287037037036935E-3</v>
      </c>
      <c r="H897" s="2">
        <f t="shared" ca="1" si="26"/>
        <v>0</v>
      </c>
      <c r="I897" t="b">
        <f t="shared" ca="1" si="27"/>
        <v>0</v>
      </c>
      <c r="M897">
        <f>Palacsinták!A897</f>
        <v>0</v>
      </c>
      <c r="N897" t="str">
        <f t="array" ref="N897">IF(M897&lt;&gt;0,MAX(IF(Vásárlás!$C$2:$C$1000=M897,IF(ROW(Vásárlás!$C$2:$C$1000)&lt;=$K$3,IF(Vásárlás!$D$2:$D$1000&gt;0,ROW(Vásárlás!$C$2:$C$1000),0),0))),"")</f>
        <v/>
      </c>
    </row>
    <row r="898" spans="1:14" x14ac:dyDescent="0.25">
      <c r="A898">
        <f ca="1">RANDBETWEEN(1,60*MINUTE('Üzleti adatok'!$B$3))</f>
        <v>158</v>
      </c>
      <c r="B898">
        <f ca="1">Vásárlás!B898</f>
        <v>5</v>
      </c>
      <c r="C898" t="str">
        <f ca="1">Vásárlás!C898</f>
        <v>Lekváros</v>
      </c>
      <c r="D898">
        <f t="array" aca="1" ref="D898" ca="1">INDEX(Palacsinták!$C$2:$C$1000,MATCH(Segéd!C898,Palacsinták!$A$2:$A$1000,0))-((SUM(IF($C$2:C898=C898,$B$2:B898,0))-B898))</f>
        <v>-703</v>
      </c>
      <c r="E898">
        <f ca="1">IF(Segéd!D898&gt;Vásárlás!B898,Vásárlás!B898,MAX(Segéd!D898,0))</f>
        <v>0</v>
      </c>
      <c r="F898" s="2">
        <f ca="1">+(Segéd!E898*'Üzleti adatok'!$B$5)</f>
        <v>0</v>
      </c>
      <c r="G898" s="2">
        <f ca="1">Vásárlás!A899-Vásárlás!A898</f>
        <v>8.2175925925920268E-4</v>
      </c>
      <c r="H898" s="2">
        <f t="shared" ca="1" si="26"/>
        <v>0</v>
      </c>
      <c r="I898" t="b">
        <f t="shared" ca="1" si="27"/>
        <v>0</v>
      </c>
      <c r="M898">
        <f>Palacsinták!A898</f>
        <v>0</v>
      </c>
      <c r="N898" t="str">
        <f t="array" ref="N898">IF(M898&lt;&gt;0,MAX(IF(Vásárlás!$C$2:$C$1000=M898,IF(ROW(Vásárlás!$C$2:$C$1000)&lt;=$K$3,IF(Vásárlás!$D$2:$D$1000&gt;0,ROW(Vásárlás!$C$2:$C$1000),0),0))),"")</f>
        <v/>
      </c>
    </row>
    <row r="899" spans="1:14" x14ac:dyDescent="0.25">
      <c r="A899">
        <f ca="1">RANDBETWEEN(1,60*MINUTE('Üzleti adatok'!$B$3))</f>
        <v>71</v>
      </c>
      <c r="B899">
        <f ca="1">Vásárlás!B899</f>
        <v>1</v>
      </c>
      <c r="C899" t="str">
        <f ca="1">Vásárlás!C899</f>
        <v>Nutellás</v>
      </c>
      <c r="D899">
        <f t="array" aca="1" ref="D899" ca="1">INDEX(Palacsinták!$C$2:$C$1000,MATCH(Segéd!C899,Palacsinták!$A$2:$A$1000,0))-((SUM(IF($C$2:C899=C899,$B$2:B899,0))-B899))</f>
        <v>-816</v>
      </c>
      <c r="E899">
        <f ca="1">IF(Segéd!D899&gt;Vásárlás!B899,Vásárlás!B899,MAX(Segéd!D899,0))</f>
        <v>0</v>
      </c>
      <c r="F899" s="2">
        <f ca="1">+(Segéd!E899*'Üzleti adatok'!$B$5)</f>
        <v>0</v>
      </c>
      <c r="G899" s="2">
        <f ca="1">Vásárlás!A900-Vásárlás!A899</f>
        <v>2.546296296295214E-4</v>
      </c>
      <c r="H899" s="2">
        <f t="shared" ref="H899:H962" ca="1" si="28">IF(F899&gt;G899,F899-G899,)</f>
        <v>0</v>
      </c>
      <c r="I899" t="b">
        <f t="shared" ref="I899:I962" ca="1" si="29">IF(COUNTIF($N$2:$N$1000,ROW(A899)),TRUE,FALSE)</f>
        <v>0</v>
      </c>
      <c r="M899">
        <f>Palacsinták!A899</f>
        <v>0</v>
      </c>
      <c r="N899" t="str">
        <f t="array" ref="N899">IF(M899&lt;&gt;0,MAX(IF(Vásárlás!$C$2:$C$1000=M899,IF(ROW(Vásárlás!$C$2:$C$1000)&lt;=$K$3,IF(Vásárlás!$D$2:$D$1000&gt;0,ROW(Vásárlás!$C$2:$C$1000),0),0))),"")</f>
        <v/>
      </c>
    </row>
    <row r="900" spans="1:14" x14ac:dyDescent="0.25">
      <c r="A900">
        <f ca="1">RANDBETWEEN(1,60*MINUTE('Üzleti adatok'!$B$3))</f>
        <v>22</v>
      </c>
      <c r="B900">
        <f ca="1">Vásárlás!B900</f>
        <v>3</v>
      </c>
      <c r="C900" t="str">
        <f ca="1">Vásárlás!C900</f>
        <v>Lekváros</v>
      </c>
      <c r="D900">
        <f t="array" aca="1" ref="D900" ca="1">INDEX(Palacsinták!$C$2:$C$1000,MATCH(Segéd!C900,Palacsinták!$A$2:$A$1000,0))-((SUM(IF($C$2:C900=C900,$B$2:B900,0))-B900))</f>
        <v>-708</v>
      </c>
      <c r="E900">
        <f ca="1">IF(Segéd!D900&gt;Vásárlás!B900,Vásárlás!B900,MAX(Segéd!D900,0))</f>
        <v>0</v>
      </c>
      <c r="F900" s="2">
        <f ca="1">+(Segéd!E900*'Üzleti adatok'!$B$5)</f>
        <v>0</v>
      </c>
      <c r="G900" s="2">
        <f ca="1">Vásárlás!A901-Vásárlás!A900</f>
        <v>2.0023148148147207E-3</v>
      </c>
      <c r="H900" s="2">
        <f t="shared" ca="1" si="28"/>
        <v>0</v>
      </c>
      <c r="I900" t="b">
        <f t="shared" ca="1" si="29"/>
        <v>0</v>
      </c>
      <c r="M900">
        <f>Palacsinták!A900</f>
        <v>0</v>
      </c>
      <c r="N900" t="str">
        <f t="array" ref="N900">IF(M900&lt;&gt;0,MAX(IF(Vásárlás!$C$2:$C$1000=M900,IF(ROW(Vásárlás!$C$2:$C$1000)&lt;=$K$3,IF(Vásárlás!$D$2:$D$1000&gt;0,ROW(Vásárlás!$C$2:$C$1000),0),0))),"")</f>
        <v/>
      </c>
    </row>
    <row r="901" spans="1:14" x14ac:dyDescent="0.25">
      <c r="A901">
        <f ca="1">RANDBETWEEN(1,60*MINUTE('Üzleti adatok'!$B$3))</f>
        <v>173</v>
      </c>
      <c r="B901">
        <f ca="1">Vásárlás!B901</f>
        <v>3</v>
      </c>
      <c r="C901" t="str">
        <f ca="1">Vásárlás!C901</f>
        <v>Túrós</v>
      </c>
      <c r="D901">
        <f t="array" aca="1" ref="D901" ca="1">INDEX(Palacsinták!$C$2:$C$1000,MATCH(Segéd!C901,Palacsinták!$A$2:$A$1000,0))-((SUM(IF($C$2:C901=C901,$B$2:B901,0))-B901))</f>
        <v>-984</v>
      </c>
      <c r="E901">
        <f ca="1">IF(Segéd!D901&gt;Vásárlás!B901,Vásárlás!B901,MAX(Segéd!D901,0))</f>
        <v>0</v>
      </c>
      <c r="F901" s="2">
        <f ca="1">+(Segéd!E901*'Üzleti adatok'!$B$5)</f>
        <v>0</v>
      </c>
      <c r="G901" s="2">
        <f ca="1">Vásárlás!A902-Vásárlás!A901</f>
        <v>3.3333333333334103E-3</v>
      </c>
      <c r="H901" s="2">
        <f t="shared" ca="1" si="28"/>
        <v>0</v>
      </c>
      <c r="I901" t="b">
        <f t="shared" ca="1" si="29"/>
        <v>0</v>
      </c>
      <c r="M901">
        <f>Palacsinták!A901</f>
        <v>0</v>
      </c>
      <c r="N901" t="str">
        <f t="array" ref="N901">IF(M901&lt;&gt;0,MAX(IF(Vásárlás!$C$2:$C$1000=M901,IF(ROW(Vásárlás!$C$2:$C$1000)&lt;=$K$3,IF(Vásárlás!$D$2:$D$1000&gt;0,ROW(Vásárlás!$C$2:$C$1000),0),0))),"")</f>
        <v/>
      </c>
    </row>
    <row r="902" spans="1:14" x14ac:dyDescent="0.25">
      <c r="A902">
        <f ca="1">RANDBETWEEN(1,60*MINUTE('Üzleti adatok'!$B$3))</f>
        <v>288</v>
      </c>
      <c r="B902">
        <f ca="1">Vásárlás!B902</f>
        <v>1</v>
      </c>
      <c r="C902" t="str">
        <f ca="1">Vásárlás!C902</f>
        <v>Nutellás</v>
      </c>
      <c r="D902">
        <f t="array" aca="1" ref="D902" ca="1">INDEX(Palacsinták!$C$2:$C$1000,MATCH(Segéd!C902,Palacsinták!$A$2:$A$1000,0))-((SUM(IF($C$2:C902=C902,$B$2:B902,0))-B902))</f>
        <v>-817</v>
      </c>
      <c r="E902">
        <f ca="1">IF(Segéd!D902&gt;Vásárlás!B902,Vásárlás!B902,MAX(Segéd!D902,0))</f>
        <v>0</v>
      </c>
      <c r="F902" s="2">
        <f ca="1">+(Segéd!E902*'Üzleti adatok'!$B$5)</f>
        <v>0</v>
      </c>
      <c r="G902" s="2">
        <f ca="1">Vásárlás!A903-Vásárlás!A902</f>
        <v>1.0995370370370239E-3</v>
      </c>
      <c r="H902" s="2">
        <f t="shared" ca="1" si="28"/>
        <v>0</v>
      </c>
      <c r="I902" t="b">
        <f t="shared" ca="1" si="29"/>
        <v>0</v>
      </c>
      <c r="M902">
        <f>Palacsinták!A902</f>
        <v>0</v>
      </c>
      <c r="N902" t="str">
        <f t="array" ref="N902">IF(M902&lt;&gt;0,MAX(IF(Vásárlás!$C$2:$C$1000=M902,IF(ROW(Vásárlás!$C$2:$C$1000)&lt;=$K$3,IF(Vásárlás!$D$2:$D$1000&gt;0,ROW(Vásárlás!$C$2:$C$1000),0),0))),"")</f>
        <v/>
      </c>
    </row>
    <row r="903" spans="1:14" x14ac:dyDescent="0.25">
      <c r="A903">
        <f ca="1">RANDBETWEEN(1,60*MINUTE('Üzleti adatok'!$B$3))</f>
        <v>95</v>
      </c>
      <c r="B903">
        <f ca="1">Vásárlás!B903</f>
        <v>5</v>
      </c>
      <c r="C903" t="str">
        <f ca="1">Vásárlás!C903</f>
        <v>Nutellás</v>
      </c>
      <c r="D903">
        <f t="array" aca="1" ref="D903" ca="1">INDEX(Palacsinták!$C$2:$C$1000,MATCH(Segéd!C903,Palacsinták!$A$2:$A$1000,0))-((SUM(IF($C$2:C903=C903,$B$2:B903,0))-B903))</f>
        <v>-818</v>
      </c>
      <c r="E903">
        <f ca="1">IF(Segéd!D903&gt;Vásárlás!B903,Vásárlás!B903,MAX(Segéd!D903,0))</f>
        <v>0</v>
      </c>
      <c r="F903" s="2">
        <f ca="1">+(Segéd!E903*'Üzleti adatok'!$B$5)</f>
        <v>0</v>
      </c>
      <c r="G903" s="2">
        <f ca="1">Vásárlás!A904-Vásárlás!A903</f>
        <v>1.3773148148148451E-3</v>
      </c>
      <c r="H903" s="2">
        <f t="shared" ca="1" si="28"/>
        <v>0</v>
      </c>
      <c r="I903" t="b">
        <f t="shared" ca="1" si="29"/>
        <v>0</v>
      </c>
      <c r="M903">
        <f>Palacsinták!A903</f>
        <v>0</v>
      </c>
      <c r="N903" t="str">
        <f t="array" ref="N903">IF(M903&lt;&gt;0,MAX(IF(Vásárlás!$C$2:$C$1000=M903,IF(ROW(Vásárlás!$C$2:$C$1000)&lt;=$K$3,IF(Vásárlás!$D$2:$D$1000&gt;0,ROW(Vásárlás!$C$2:$C$1000),0),0))),"")</f>
        <v/>
      </c>
    </row>
    <row r="904" spans="1:14" x14ac:dyDescent="0.25">
      <c r="A904">
        <f ca="1">RANDBETWEEN(1,60*MINUTE('Üzleti adatok'!$B$3))</f>
        <v>119</v>
      </c>
      <c r="B904">
        <f ca="1">Vásárlás!B904</f>
        <v>3</v>
      </c>
      <c r="C904" t="str">
        <f ca="1">Vásárlás!C904</f>
        <v>Túrós</v>
      </c>
      <c r="D904">
        <f t="array" aca="1" ref="D904" ca="1">INDEX(Palacsinták!$C$2:$C$1000,MATCH(Segéd!C904,Palacsinták!$A$2:$A$1000,0))-((SUM(IF($C$2:C904=C904,$B$2:B904,0))-B904))</f>
        <v>-987</v>
      </c>
      <c r="E904">
        <f ca="1">IF(Segéd!D904&gt;Vásárlás!B904,Vásárlás!B904,MAX(Segéd!D904,0))</f>
        <v>0</v>
      </c>
      <c r="F904" s="2">
        <f ca="1">+(Segéd!E904*'Üzleti adatok'!$B$5)</f>
        <v>0</v>
      </c>
      <c r="G904" s="2">
        <f ca="1">Vásárlás!A905-Vásárlás!A904</f>
        <v>3.3564814814814881E-3</v>
      </c>
      <c r="H904" s="2">
        <f t="shared" ca="1" si="28"/>
        <v>0</v>
      </c>
      <c r="I904" t="b">
        <f t="shared" ca="1" si="29"/>
        <v>0</v>
      </c>
      <c r="M904">
        <f>Palacsinták!A904</f>
        <v>0</v>
      </c>
      <c r="N904" t="str">
        <f t="array" ref="N904">IF(M904&lt;&gt;0,MAX(IF(Vásárlás!$C$2:$C$1000=M904,IF(ROW(Vásárlás!$C$2:$C$1000)&lt;=$K$3,IF(Vásárlás!$D$2:$D$1000&gt;0,ROW(Vásárlás!$C$2:$C$1000),0),0))),"")</f>
        <v/>
      </c>
    </row>
    <row r="905" spans="1:14" x14ac:dyDescent="0.25">
      <c r="A905">
        <f ca="1">RANDBETWEEN(1,60*MINUTE('Üzleti adatok'!$B$3))</f>
        <v>290</v>
      </c>
      <c r="B905">
        <f ca="1">Vásárlás!B905</f>
        <v>1</v>
      </c>
      <c r="C905" t="str">
        <f ca="1">Vásárlás!C905</f>
        <v>Lekváros</v>
      </c>
      <c r="D905">
        <f t="array" aca="1" ref="D905" ca="1">INDEX(Palacsinták!$C$2:$C$1000,MATCH(Segéd!C905,Palacsinták!$A$2:$A$1000,0))-((SUM(IF($C$2:C905=C905,$B$2:B905,0))-B905))</f>
        <v>-711</v>
      </c>
      <c r="E905">
        <f ca="1">IF(Segéd!D905&gt;Vásárlás!B905,Vásárlás!B905,MAX(Segéd!D905,0))</f>
        <v>0</v>
      </c>
      <c r="F905" s="2">
        <f ca="1">+(Segéd!E905*'Üzleti adatok'!$B$5)</f>
        <v>0</v>
      </c>
      <c r="G905" s="2">
        <f ca="1">Vásárlás!A906-Vásárlás!A905</f>
        <v>2.7430555555556513E-3</v>
      </c>
      <c r="H905" s="2">
        <f t="shared" ca="1" si="28"/>
        <v>0</v>
      </c>
      <c r="I905" t="b">
        <f t="shared" ca="1" si="29"/>
        <v>0</v>
      </c>
      <c r="M905">
        <f>Palacsinták!A905</f>
        <v>0</v>
      </c>
      <c r="N905" t="str">
        <f t="array" ref="N905">IF(M905&lt;&gt;0,MAX(IF(Vásárlás!$C$2:$C$1000=M905,IF(ROW(Vásárlás!$C$2:$C$1000)&lt;=$K$3,IF(Vásárlás!$D$2:$D$1000&gt;0,ROW(Vásárlás!$C$2:$C$1000),0),0))),"")</f>
        <v/>
      </c>
    </row>
    <row r="906" spans="1:14" x14ac:dyDescent="0.25">
      <c r="A906">
        <f ca="1">RANDBETWEEN(1,60*MINUTE('Üzleti adatok'!$B$3))</f>
        <v>237</v>
      </c>
      <c r="B906">
        <f ca="1">Vásárlás!B906</f>
        <v>4</v>
      </c>
      <c r="C906" t="str">
        <f ca="1">Vásárlás!C906</f>
        <v>Lekváros</v>
      </c>
      <c r="D906">
        <f t="array" aca="1" ref="D906" ca="1">INDEX(Palacsinták!$C$2:$C$1000,MATCH(Segéd!C906,Palacsinták!$A$2:$A$1000,0))-((SUM(IF($C$2:C906=C906,$B$2:B906,0))-B906))</f>
        <v>-712</v>
      </c>
      <c r="E906">
        <f ca="1">IF(Segéd!D906&gt;Vásárlás!B906,Vásárlás!B906,MAX(Segéd!D906,0))</f>
        <v>0</v>
      </c>
      <c r="F906" s="2">
        <f ca="1">+(Segéd!E906*'Üzleti adatok'!$B$5)</f>
        <v>0</v>
      </c>
      <c r="G906" s="2">
        <f ca="1">Vásárlás!A907-Vásárlás!A906</f>
        <v>1.3657407407408062E-3</v>
      </c>
      <c r="H906" s="2">
        <f t="shared" ca="1" si="28"/>
        <v>0</v>
      </c>
      <c r="I906" t="b">
        <f t="shared" ca="1" si="29"/>
        <v>0</v>
      </c>
      <c r="M906">
        <f>Palacsinták!A906</f>
        <v>0</v>
      </c>
      <c r="N906" t="str">
        <f t="array" ref="N906">IF(M906&lt;&gt;0,MAX(IF(Vásárlás!$C$2:$C$1000=M906,IF(ROW(Vásárlás!$C$2:$C$1000)&lt;=$K$3,IF(Vásárlás!$D$2:$D$1000&gt;0,ROW(Vásárlás!$C$2:$C$1000),0),0))),"")</f>
        <v/>
      </c>
    </row>
    <row r="907" spans="1:14" x14ac:dyDescent="0.25">
      <c r="A907">
        <f ca="1">RANDBETWEEN(1,60*MINUTE('Üzleti adatok'!$B$3))</f>
        <v>118</v>
      </c>
      <c r="B907">
        <f ca="1">Vásárlás!B907</f>
        <v>4</v>
      </c>
      <c r="C907" t="str">
        <f ca="1">Vásárlás!C907</f>
        <v>Túrós</v>
      </c>
      <c r="D907">
        <f t="array" aca="1" ref="D907" ca="1">INDEX(Palacsinták!$C$2:$C$1000,MATCH(Segéd!C907,Palacsinták!$A$2:$A$1000,0))-((SUM(IF($C$2:C907=C907,$B$2:B907,0))-B907))</f>
        <v>-990</v>
      </c>
      <c r="E907">
        <f ca="1">IF(Segéd!D907&gt;Vásárlás!B907,Vásárlás!B907,MAX(Segéd!D907,0))</f>
        <v>0</v>
      </c>
      <c r="F907" s="2">
        <f ca="1">+(Segéd!E907*'Üzleti adatok'!$B$5)</f>
        <v>0</v>
      </c>
      <c r="G907" s="2">
        <f ca="1">Vásárlás!A908-Vásárlás!A907</f>
        <v>2.3958333333333748E-3</v>
      </c>
      <c r="H907" s="2">
        <f t="shared" ca="1" si="28"/>
        <v>0</v>
      </c>
      <c r="I907" t="b">
        <f t="shared" ca="1" si="29"/>
        <v>0</v>
      </c>
      <c r="M907">
        <f>Palacsinták!A907</f>
        <v>0</v>
      </c>
      <c r="N907" t="str">
        <f t="array" ref="N907">IF(M907&lt;&gt;0,MAX(IF(Vásárlás!$C$2:$C$1000=M907,IF(ROW(Vásárlás!$C$2:$C$1000)&lt;=$K$3,IF(Vásárlás!$D$2:$D$1000&gt;0,ROW(Vásárlás!$C$2:$C$1000),0),0))),"")</f>
        <v/>
      </c>
    </row>
    <row r="908" spans="1:14" x14ac:dyDescent="0.25">
      <c r="A908">
        <f ca="1">RANDBETWEEN(1,60*MINUTE('Üzleti adatok'!$B$3))</f>
        <v>207</v>
      </c>
      <c r="B908">
        <f ca="1">Vásárlás!B908</f>
        <v>4</v>
      </c>
      <c r="C908" t="str">
        <f ca="1">Vásárlás!C908</f>
        <v>Lekváros</v>
      </c>
      <c r="D908">
        <f t="array" aca="1" ref="D908" ca="1">INDEX(Palacsinták!$C$2:$C$1000,MATCH(Segéd!C908,Palacsinták!$A$2:$A$1000,0))-((SUM(IF($C$2:C908=C908,$B$2:B908,0))-B908))</f>
        <v>-716</v>
      </c>
      <c r="E908">
        <f ca="1">IF(Segéd!D908&gt;Vásárlás!B908,Vásárlás!B908,MAX(Segéd!D908,0))</f>
        <v>0</v>
      </c>
      <c r="F908" s="2">
        <f ca="1">+(Segéd!E908*'Üzleti adatok'!$B$5)</f>
        <v>0</v>
      </c>
      <c r="G908" s="2">
        <f ca="1">Vásárlás!A909-Vásárlás!A908</f>
        <v>2.9745370370370949E-3</v>
      </c>
      <c r="H908" s="2">
        <f t="shared" ca="1" si="28"/>
        <v>0</v>
      </c>
      <c r="I908" t="b">
        <f t="shared" ca="1" si="29"/>
        <v>0</v>
      </c>
      <c r="M908">
        <f>Palacsinták!A908</f>
        <v>0</v>
      </c>
      <c r="N908" t="str">
        <f t="array" ref="N908">IF(M908&lt;&gt;0,MAX(IF(Vásárlás!$C$2:$C$1000=M908,IF(ROW(Vásárlás!$C$2:$C$1000)&lt;=$K$3,IF(Vásárlás!$D$2:$D$1000&gt;0,ROW(Vásárlás!$C$2:$C$1000),0),0))),"")</f>
        <v/>
      </c>
    </row>
    <row r="909" spans="1:14" x14ac:dyDescent="0.25">
      <c r="A909">
        <f ca="1">RANDBETWEEN(1,60*MINUTE('Üzleti adatok'!$B$3))</f>
        <v>257</v>
      </c>
      <c r="B909">
        <f ca="1">Vásárlás!B909</f>
        <v>4</v>
      </c>
      <c r="C909" t="str">
        <f ca="1">Vásárlás!C909</f>
        <v>Lekváros</v>
      </c>
      <c r="D909">
        <f t="array" aca="1" ref="D909" ca="1">INDEX(Palacsinták!$C$2:$C$1000,MATCH(Segéd!C909,Palacsinták!$A$2:$A$1000,0))-((SUM(IF($C$2:C909=C909,$B$2:B909,0))-B909))</f>
        <v>-720</v>
      </c>
      <c r="E909">
        <f ca="1">IF(Segéd!D909&gt;Vásárlás!B909,Vásárlás!B909,MAX(Segéd!D909,0))</f>
        <v>0</v>
      </c>
      <c r="F909" s="2">
        <f ca="1">+(Segéd!E909*'Üzleti adatok'!$B$5)</f>
        <v>0</v>
      </c>
      <c r="G909" s="2">
        <f ca="1">Vásárlás!A910-Vásárlás!A909</f>
        <v>2.7083333333333126E-3</v>
      </c>
      <c r="H909" s="2">
        <f t="shared" ca="1" si="28"/>
        <v>0</v>
      </c>
      <c r="I909" t="b">
        <f t="shared" ca="1" si="29"/>
        <v>0</v>
      </c>
      <c r="M909">
        <f>Palacsinták!A909</f>
        <v>0</v>
      </c>
      <c r="N909" t="str">
        <f t="array" ref="N909">IF(M909&lt;&gt;0,MAX(IF(Vásárlás!$C$2:$C$1000=M909,IF(ROW(Vásárlás!$C$2:$C$1000)&lt;=$K$3,IF(Vásárlás!$D$2:$D$1000&gt;0,ROW(Vásárlás!$C$2:$C$1000),0),0))),"")</f>
        <v/>
      </c>
    </row>
    <row r="910" spans="1:14" x14ac:dyDescent="0.25">
      <c r="A910">
        <f ca="1">RANDBETWEEN(1,60*MINUTE('Üzleti adatok'!$B$3))</f>
        <v>234</v>
      </c>
      <c r="B910">
        <f ca="1">Vásárlás!B910</f>
        <v>1</v>
      </c>
      <c r="C910" t="str">
        <f ca="1">Vásárlás!C910</f>
        <v>Túrós</v>
      </c>
      <c r="D910">
        <f t="array" aca="1" ref="D910" ca="1">INDEX(Palacsinták!$C$2:$C$1000,MATCH(Segéd!C910,Palacsinták!$A$2:$A$1000,0))-((SUM(IF($C$2:C910=C910,$B$2:B910,0))-B910))</f>
        <v>-994</v>
      </c>
      <c r="E910">
        <f ca="1">IF(Segéd!D910&gt;Vásárlás!B910,Vásárlás!B910,MAX(Segéd!D910,0))</f>
        <v>0</v>
      </c>
      <c r="F910" s="2">
        <f ca="1">+(Segéd!E910*'Üzleti adatok'!$B$5)</f>
        <v>0</v>
      </c>
      <c r="G910" s="2">
        <f ca="1">Vásárlás!A911-Vásárlás!A910</f>
        <v>1.1689814814814792E-3</v>
      </c>
      <c r="H910" s="2">
        <f t="shared" ca="1" si="28"/>
        <v>0</v>
      </c>
      <c r="I910" t="b">
        <f t="shared" ca="1" si="29"/>
        <v>0</v>
      </c>
      <c r="M910">
        <f>Palacsinták!A910</f>
        <v>0</v>
      </c>
      <c r="N910" t="str">
        <f t="array" ref="N910">IF(M910&lt;&gt;0,MAX(IF(Vásárlás!$C$2:$C$1000=M910,IF(ROW(Vásárlás!$C$2:$C$1000)&lt;=$K$3,IF(Vásárlás!$D$2:$D$1000&gt;0,ROW(Vásárlás!$C$2:$C$1000),0),0))),"")</f>
        <v/>
      </c>
    </row>
    <row r="911" spans="1:14" x14ac:dyDescent="0.25">
      <c r="A911">
        <f ca="1">RANDBETWEEN(1,60*MINUTE('Üzleti adatok'!$B$3))</f>
        <v>101</v>
      </c>
      <c r="B911">
        <f ca="1">Vásárlás!B911</f>
        <v>1</v>
      </c>
      <c r="C911" t="str">
        <f ca="1">Vásárlás!C911</f>
        <v>Túrós</v>
      </c>
      <c r="D911">
        <f t="array" aca="1" ref="D911" ca="1">INDEX(Palacsinták!$C$2:$C$1000,MATCH(Segéd!C911,Palacsinták!$A$2:$A$1000,0))-((SUM(IF($C$2:C911=C911,$B$2:B911,0))-B911))</f>
        <v>-995</v>
      </c>
      <c r="E911">
        <f ca="1">IF(Segéd!D911&gt;Vásárlás!B911,Vásárlás!B911,MAX(Segéd!D911,0))</f>
        <v>0</v>
      </c>
      <c r="F911" s="2">
        <f ca="1">+(Segéd!E911*'Üzleti adatok'!$B$5)</f>
        <v>0</v>
      </c>
      <c r="G911" s="2">
        <f ca="1">Vásárlás!A912-Vásárlás!A911</f>
        <v>2.372685185185075E-3</v>
      </c>
      <c r="H911" s="2">
        <f t="shared" ca="1" si="28"/>
        <v>0</v>
      </c>
      <c r="I911" t="b">
        <f t="shared" ca="1" si="29"/>
        <v>0</v>
      </c>
      <c r="M911">
        <f>Palacsinták!A911</f>
        <v>0</v>
      </c>
      <c r="N911" t="str">
        <f t="array" ref="N911">IF(M911&lt;&gt;0,MAX(IF(Vásárlás!$C$2:$C$1000=M911,IF(ROW(Vásárlás!$C$2:$C$1000)&lt;=$K$3,IF(Vásárlás!$D$2:$D$1000&gt;0,ROW(Vásárlás!$C$2:$C$1000),0),0))),"")</f>
        <v/>
      </c>
    </row>
    <row r="912" spans="1:14" x14ac:dyDescent="0.25">
      <c r="A912">
        <f ca="1">RANDBETWEEN(1,60*MINUTE('Üzleti adatok'!$B$3))</f>
        <v>205</v>
      </c>
      <c r="B912">
        <f ca="1">Vásárlás!B912</f>
        <v>3</v>
      </c>
      <c r="C912" t="str">
        <f ca="1">Vásárlás!C912</f>
        <v>Túrós</v>
      </c>
      <c r="D912">
        <f t="array" aca="1" ref="D912" ca="1">INDEX(Palacsinták!$C$2:$C$1000,MATCH(Segéd!C912,Palacsinták!$A$2:$A$1000,0))-((SUM(IF($C$2:C912=C912,$B$2:B912,0))-B912))</f>
        <v>-996</v>
      </c>
      <c r="E912">
        <f ca="1">IF(Segéd!D912&gt;Vásárlás!B912,Vásárlás!B912,MAX(Segéd!D912,0))</f>
        <v>0</v>
      </c>
      <c r="F912" s="2">
        <f ca="1">+(Segéd!E912*'Üzleti adatok'!$B$5)</f>
        <v>0</v>
      </c>
      <c r="G912" s="2">
        <f ca="1">Vásárlás!A913-Vásárlás!A912</f>
        <v>8.796296296296191E-4</v>
      </c>
      <c r="H912" s="2">
        <f t="shared" ca="1" si="28"/>
        <v>0</v>
      </c>
      <c r="I912" t="b">
        <f t="shared" ca="1" si="29"/>
        <v>0</v>
      </c>
      <c r="M912">
        <f>Palacsinták!A912</f>
        <v>0</v>
      </c>
      <c r="N912" t="str">
        <f t="array" ref="N912">IF(M912&lt;&gt;0,MAX(IF(Vásárlás!$C$2:$C$1000=M912,IF(ROW(Vásárlás!$C$2:$C$1000)&lt;=$K$3,IF(Vásárlás!$D$2:$D$1000&gt;0,ROW(Vásárlás!$C$2:$C$1000),0),0))),"")</f>
        <v/>
      </c>
    </row>
    <row r="913" spans="1:14" x14ac:dyDescent="0.25">
      <c r="A913">
        <f ca="1">RANDBETWEEN(1,60*MINUTE('Üzleti adatok'!$B$3))</f>
        <v>76</v>
      </c>
      <c r="B913">
        <f ca="1">Vásárlás!B913</f>
        <v>5</v>
      </c>
      <c r="C913" t="str">
        <f ca="1">Vásárlás!C913</f>
        <v>Nutellás</v>
      </c>
      <c r="D913">
        <f t="array" aca="1" ref="D913" ca="1">INDEX(Palacsinták!$C$2:$C$1000,MATCH(Segéd!C913,Palacsinták!$A$2:$A$1000,0))-((SUM(IF($C$2:C913=C913,$B$2:B913,0))-B913))</f>
        <v>-823</v>
      </c>
      <c r="E913">
        <f ca="1">IF(Segéd!D913&gt;Vásárlás!B913,Vásárlás!B913,MAX(Segéd!D913,0))</f>
        <v>0</v>
      </c>
      <c r="F913" s="2">
        <f ca="1">+(Segéd!E913*'Üzleti adatok'!$B$5)</f>
        <v>0</v>
      </c>
      <c r="G913" s="2">
        <f ca="1">Vásárlás!A914-Vásárlás!A913</f>
        <v>2.6388888888888573E-3</v>
      </c>
      <c r="H913" s="2">
        <f t="shared" ca="1" si="28"/>
        <v>0</v>
      </c>
      <c r="I913" t="b">
        <f t="shared" ca="1" si="29"/>
        <v>0</v>
      </c>
      <c r="M913">
        <f>Palacsinták!A913</f>
        <v>0</v>
      </c>
      <c r="N913" t="str">
        <f t="array" ref="N913">IF(M913&lt;&gt;0,MAX(IF(Vásárlás!$C$2:$C$1000=M913,IF(ROW(Vásárlás!$C$2:$C$1000)&lt;=$K$3,IF(Vásárlás!$D$2:$D$1000&gt;0,ROW(Vásárlás!$C$2:$C$1000),0),0))),"")</f>
        <v/>
      </c>
    </row>
    <row r="914" spans="1:14" x14ac:dyDescent="0.25">
      <c r="A914">
        <f ca="1">RANDBETWEEN(1,60*MINUTE('Üzleti adatok'!$B$3))</f>
        <v>228</v>
      </c>
      <c r="B914">
        <f ca="1">Vásárlás!B914</f>
        <v>4</v>
      </c>
      <c r="C914" t="str">
        <f ca="1">Vásárlás!C914</f>
        <v>Nutellás</v>
      </c>
      <c r="D914">
        <f t="array" aca="1" ref="D914" ca="1">INDEX(Palacsinták!$C$2:$C$1000,MATCH(Segéd!C914,Palacsinták!$A$2:$A$1000,0))-((SUM(IF($C$2:C914=C914,$B$2:B914,0))-B914))</f>
        <v>-828</v>
      </c>
      <c r="E914">
        <f ca="1">IF(Segéd!D914&gt;Vásárlás!B914,Vásárlás!B914,MAX(Segéd!D914,0))</f>
        <v>0</v>
      </c>
      <c r="F914" s="2">
        <f ca="1">+(Segéd!E914*'Üzleti adatok'!$B$5)</f>
        <v>0</v>
      </c>
      <c r="G914" s="2">
        <f ca="1">Vásárlás!A915-Vásárlás!A914</f>
        <v>1.6666666666667052E-3</v>
      </c>
      <c r="H914" s="2">
        <f t="shared" ca="1" si="28"/>
        <v>0</v>
      </c>
      <c r="I914" t="b">
        <f t="shared" ca="1" si="29"/>
        <v>0</v>
      </c>
      <c r="M914">
        <f>Palacsinták!A914</f>
        <v>0</v>
      </c>
      <c r="N914" t="str">
        <f t="array" ref="N914">IF(M914&lt;&gt;0,MAX(IF(Vásárlás!$C$2:$C$1000=M914,IF(ROW(Vásárlás!$C$2:$C$1000)&lt;=$K$3,IF(Vásárlás!$D$2:$D$1000&gt;0,ROW(Vásárlás!$C$2:$C$1000),0),0))),"")</f>
        <v/>
      </c>
    </row>
    <row r="915" spans="1:14" x14ac:dyDescent="0.25">
      <c r="A915">
        <f ca="1">RANDBETWEEN(1,60*MINUTE('Üzleti adatok'!$B$3))</f>
        <v>144</v>
      </c>
      <c r="B915">
        <f ca="1">Vásárlás!B915</f>
        <v>1</v>
      </c>
      <c r="C915" t="str">
        <f ca="1">Vásárlás!C915</f>
        <v>Nutellás</v>
      </c>
      <c r="D915">
        <f t="array" aca="1" ref="D915" ca="1">INDEX(Palacsinták!$C$2:$C$1000,MATCH(Segéd!C915,Palacsinták!$A$2:$A$1000,0))-((SUM(IF($C$2:C915=C915,$B$2:B915,0))-B915))</f>
        <v>-832</v>
      </c>
      <c r="E915">
        <f ca="1">IF(Segéd!D915&gt;Vásárlás!B915,Vásárlás!B915,MAX(Segéd!D915,0))</f>
        <v>0</v>
      </c>
      <c r="F915" s="2">
        <f ca="1">+(Segéd!E915*'Üzleti adatok'!$B$5)</f>
        <v>0</v>
      </c>
      <c r="G915" s="2">
        <f ca="1">Vásárlás!A916-Vásárlás!A915</f>
        <v>8.3333333333324155E-4</v>
      </c>
      <c r="H915" s="2">
        <f t="shared" ca="1" si="28"/>
        <v>0</v>
      </c>
      <c r="I915" t="b">
        <f t="shared" ca="1" si="29"/>
        <v>0</v>
      </c>
      <c r="M915">
        <f>Palacsinták!A915</f>
        <v>0</v>
      </c>
      <c r="N915" t="str">
        <f t="array" ref="N915">IF(M915&lt;&gt;0,MAX(IF(Vásárlás!$C$2:$C$1000=M915,IF(ROW(Vásárlás!$C$2:$C$1000)&lt;=$K$3,IF(Vásárlás!$D$2:$D$1000&gt;0,ROW(Vásárlás!$C$2:$C$1000),0),0))),"")</f>
        <v/>
      </c>
    </row>
    <row r="916" spans="1:14" x14ac:dyDescent="0.25">
      <c r="A916">
        <f ca="1">RANDBETWEEN(1,60*MINUTE('Üzleti adatok'!$B$3))</f>
        <v>72</v>
      </c>
      <c r="B916">
        <f ca="1">Vásárlás!B916</f>
        <v>2</v>
      </c>
      <c r="C916" t="str">
        <f ca="1">Vásárlás!C916</f>
        <v>Túrós</v>
      </c>
      <c r="D916">
        <f t="array" aca="1" ref="D916" ca="1">INDEX(Palacsinták!$C$2:$C$1000,MATCH(Segéd!C916,Palacsinták!$A$2:$A$1000,0))-((SUM(IF($C$2:C916=C916,$B$2:B916,0))-B916))</f>
        <v>-999</v>
      </c>
      <c r="E916">
        <f ca="1">IF(Segéd!D916&gt;Vásárlás!B916,Vásárlás!B916,MAX(Segéd!D916,0))</f>
        <v>0</v>
      </c>
      <c r="F916" s="2">
        <f ca="1">+(Segéd!E916*'Üzleti adatok'!$B$5)</f>
        <v>0</v>
      </c>
      <c r="G916" s="2">
        <f ca="1">Vásárlás!A917-Vásárlás!A916</f>
        <v>1.0532407407406463E-3</v>
      </c>
      <c r="H916" s="2">
        <f t="shared" ca="1" si="28"/>
        <v>0</v>
      </c>
      <c r="I916" t="b">
        <f t="shared" ca="1" si="29"/>
        <v>0</v>
      </c>
      <c r="M916">
        <f>Palacsinták!A916</f>
        <v>0</v>
      </c>
      <c r="N916" t="str">
        <f t="array" ref="N916">IF(M916&lt;&gt;0,MAX(IF(Vásárlás!$C$2:$C$1000=M916,IF(ROW(Vásárlás!$C$2:$C$1000)&lt;=$K$3,IF(Vásárlás!$D$2:$D$1000&gt;0,ROW(Vásárlás!$C$2:$C$1000),0),0))),"")</f>
        <v/>
      </c>
    </row>
    <row r="917" spans="1:14" x14ac:dyDescent="0.25">
      <c r="A917">
        <f ca="1">RANDBETWEEN(1,60*MINUTE('Üzleti adatok'!$B$3))</f>
        <v>91</v>
      </c>
      <c r="B917">
        <f ca="1">Vásárlás!B917</f>
        <v>1</v>
      </c>
      <c r="C917" t="str">
        <f ca="1">Vásárlás!C917</f>
        <v>Túrós</v>
      </c>
      <c r="D917">
        <f t="array" aca="1" ref="D917" ca="1">INDEX(Palacsinták!$C$2:$C$1000,MATCH(Segéd!C917,Palacsinták!$A$2:$A$1000,0))-((SUM(IF($C$2:C917=C917,$B$2:B917,0))-B917))</f>
        <v>-1001</v>
      </c>
      <c r="E917">
        <f ca="1">IF(Segéd!D917&gt;Vásárlás!B917,Vásárlás!B917,MAX(Segéd!D917,0))</f>
        <v>0</v>
      </c>
      <c r="F917" s="2">
        <f ca="1">+(Segéd!E917*'Üzleti adatok'!$B$5)</f>
        <v>0</v>
      </c>
      <c r="G917" s="2">
        <f ca="1">Vásárlás!A918-Vásárlás!A917</f>
        <v>2.4884259259259078E-3</v>
      </c>
      <c r="H917" s="2">
        <f t="shared" ca="1" si="28"/>
        <v>0</v>
      </c>
      <c r="I917" t="b">
        <f t="shared" ca="1" si="29"/>
        <v>0</v>
      </c>
      <c r="M917">
        <f>Palacsinták!A917</f>
        <v>0</v>
      </c>
      <c r="N917" t="str">
        <f t="array" ref="N917">IF(M917&lt;&gt;0,MAX(IF(Vásárlás!$C$2:$C$1000=M917,IF(ROW(Vásárlás!$C$2:$C$1000)&lt;=$K$3,IF(Vásárlás!$D$2:$D$1000&gt;0,ROW(Vásárlás!$C$2:$C$1000),0),0))),"")</f>
        <v/>
      </c>
    </row>
    <row r="918" spans="1:14" x14ac:dyDescent="0.25">
      <c r="A918">
        <f ca="1">RANDBETWEEN(1,60*MINUTE('Üzleti adatok'!$B$3))</f>
        <v>215</v>
      </c>
      <c r="B918">
        <f ca="1">Vásárlás!B918</f>
        <v>4</v>
      </c>
      <c r="C918" t="str">
        <f ca="1">Vásárlás!C918</f>
        <v>Túrós</v>
      </c>
      <c r="D918">
        <f t="array" aca="1" ref="D918" ca="1">INDEX(Palacsinták!$C$2:$C$1000,MATCH(Segéd!C918,Palacsinták!$A$2:$A$1000,0))-((SUM(IF($C$2:C918=C918,$B$2:B918,0))-B918))</f>
        <v>-1002</v>
      </c>
      <c r="E918">
        <f ca="1">IF(Segéd!D918&gt;Vásárlás!B918,Vásárlás!B918,MAX(Segéd!D918,0))</f>
        <v>0</v>
      </c>
      <c r="F918" s="2">
        <f ca="1">+(Segéd!E918*'Üzleti adatok'!$B$5)</f>
        <v>0</v>
      </c>
      <c r="G918" s="2">
        <f ca="1">Vásárlás!A919-Vásárlás!A918</f>
        <v>2.5810185185184409E-3</v>
      </c>
      <c r="H918" s="2">
        <f t="shared" ca="1" si="28"/>
        <v>0</v>
      </c>
      <c r="I918" t="b">
        <f t="shared" ca="1" si="29"/>
        <v>0</v>
      </c>
      <c r="M918">
        <f>Palacsinták!A918</f>
        <v>0</v>
      </c>
      <c r="N918" t="str">
        <f t="array" ref="N918">IF(M918&lt;&gt;0,MAX(IF(Vásárlás!$C$2:$C$1000=M918,IF(ROW(Vásárlás!$C$2:$C$1000)&lt;=$K$3,IF(Vásárlás!$D$2:$D$1000&gt;0,ROW(Vásárlás!$C$2:$C$1000),0),0))),"")</f>
        <v/>
      </c>
    </row>
    <row r="919" spans="1:14" x14ac:dyDescent="0.25">
      <c r="A919">
        <f ca="1">RANDBETWEEN(1,60*MINUTE('Üzleti adatok'!$B$3))</f>
        <v>223</v>
      </c>
      <c r="B919">
        <f ca="1">Vásárlás!B919</f>
        <v>3</v>
      </c>
      <c r="C919" t="str">
        <f ca="1">Vásárlás!C919</f>
        <v>Túrós</v>
      </c>
      <c r="D919">
        <f t="array" aca="1" ref="D919" ca="1">INDEX(Palacsinták!$C$2:$C$1000,MATCH(Segéd!C919,Palacsinták!$A$2:$A$1000,0))-((SUM(IF($C$2:C919=C919,$B$2:B919,0))-B919))</f>
        <v>-1006</v>
      </c>
      <c r="E919">
        <f ca="1">IF(Segéd!D919&gt;Vásárlás!B919,Vásárlás!B919,MAX(Segéd!D919,0))</f>
        <v>0</v>
      </c>
      <c r="F919" s="2">
        <f ca="1">+(Segéd!E919*'Üzleti adatok'!$B$5)</f>
        <v>0</v>
      </c>
      <c r="G919" s="2">
        <f ca="1">Vásárlás!A920-Vásárlás!A919</f>
        <v>4.861111111111871E-4</v>
      </c>
      <c r="H919" s="2">
        <f t="shared" ca="1" si="28"/>
        <v>0</v>
      </c>
      <c r="I919" t="b">
        <f t="shared" ca="1" si="29"/>
        <v>0</v>
      </c>
      <c r="M919">
        <f>Palacsinták!A919</f>
        <v>0</v>
      </c>
      <c r="N919" t="str">
        <f t="array" ref="N919">IF(M919&lt;&gt;0,MAX(IF(Vásárlás!$C$2:$C$1000=M919,IF(ROW(Vásárlás!$C$2:$C$1000)&lt;=$K$3,IF(Vásárlás!$D$2:$D$1000&gt;0,ROW(Vásárlás!$C$2:$C$1000),0),0))),"")</f>
        <v/>
      </c>
    </row>
    <row r="920" spans="1:14" x14ac:dyDescent="0.25">
      <c r="A920">
        <f ca="1">RANDBETWEEN(1,60*MINUTE('Üzleti adatok'!$B$3))</f>
        <v>42</v>
      </c>
      <c r="B920">
        <f ca="1">Vásárlás!B920</f>
        <v>4</v>
      </c>
      <c r="C920" t="str">
        <f ca="1">Vásárlás!C920</f>
        <v>Nutellás</v>
      </c>
      <c r="D920">
        <f t="array" aca="1" ref="D920" ca="1">INDEX(Palacsinták!$C$2:$C$1000,MATCH(Segéd!C920,Palacsinták!$A$2:$A$1000,0))-((SUM(IF($C$2:C920=C920,$B$2:B920,0))-B920))</f>
        <v>-833</v>
      </c>
      <c r="E920">
        <f ca="1">IF(Segéd!D920&gt;Vásárlás!B920,Vásárlás!B920,MAX(Segéd!D920,0))</f>
        <v>0</v>
      </c>
      <c r="F920" s="2">
        <f ca="1">+(Segéd!E920*'Üzleti adatok'!$B$5)</f>
        <v>0</v>
      </c>
      <c r="G920" s="2">
        <f ca="1">Vásárlás!A921-Vásárlás!A920</f>
        <v>1.1574074074083285E-4</v>
      </c>
      <c r="H920" s="2">
        <f t="shared" ca="1" si="28"/>
        <v>0</v>
      </c>
      <c r="I920" t="b">
        <f t="shared" ca="1" si="29"/>
        <v>0</v>
      </c>
      <c r="M920">
        <f>Palacsinták!A920</f>
        <v>0</v>
      </c>
      <c r="N920" t="str">
        <f t="array" ref="N920">IF(M920&lt;&gt;0,MAX(IF(Vásárlás!$C$2:$C$1000=M920,IF(ROW(Vásárlás!$C$2:$C$1000)&lt;=$K$3,IF(Vásárlás!$D$2:$D$1000&gt;0,ROW(Vásárlás!$C$2:$C$1000),0),0))),"")</f>
        <v/>
      </c>
    </row>
    <row r="921" spans="1:14" x14ac:dyDescent="0.25">
      <c r="A921">
        <f ca="1">RANDBETWEEN(1,60*MINUTE('Üzleti adatok'!$B$3))</f>
        <v>10</v>
      </c>
      <c r="B921">
        <f ca="1">Vásárlás!B921</f>
        <v>3</v>
      </c>
      <c r="C921" t="str">
        <f ca="1">Vásárlás!C921</f>
        <v>Túrós</v>
      </c>
      <c r="D921">
        <f t="array" aca="1" ref="D921" ca="1">INDEX(Palacsinták!$C$2:$C$1000,MATCH(Segéd!C921,Palacsinták!$A$2:$A$1000,0))-((SUM(IF($C$2:C921=C921,$B$2:B921,0))-B921))</f>
        <v>-1009</v>
      </c>
      <c r="E921">
        <f ca="1">IF(Segéd!D921&gt;Vásárlás!B921,Vásárlás!B921,MAX(Segéd!D921,0))</f>
        <v>0</v>
      </c>
      <c r="F921" s="2">
        <f ca="1">+(Segéd!E921*'Üzleti adatok'!$B$5)</f>
        <v>0</v>
      </c>
      <c r="G921" s="2">
        <f ca="1">Vásárlás!A922-Vásárlás!A921</f>
        <v>3.3101851851851105E-3</v>
      </c>
      <c r="H921" s="2">
        <f t="shared" ca="1" si="28"/>
        <v>0</v>
      </c>
      <c r="I921" t="b">
        <f t="shared" ca="1" si="29"/>
        <v>0</v>
      </c>
      <c r="M921">
        <f>Palacsinták!A921</f>
        <v>0</v>
      </c>
      <c r="N921" t="str">
        <f t="array" ref="N921">IF(M921&lt;&gt;0,MAX(IF(Vásárlás!$C$2:$C$1000=M921,IF(ROW(Vásárlás!$C$2:$C$1000)&lt;=$K$3,IF(Vásárlás!$D$2:$D$1000&gt;0,ROW(Vásárlás!$C$2:$C$1000),0),0))),"")</f>
        <v/>
      </c>
    </row>
    <row r="922" spans="1:14" x14ac:dyDescent="0.25">
      <c r="A922">
        <f ca="1">RANDBETWEEN(1,60*MINUTE('Üzleti adatok'!$B$3))</f>
        <v>286</v>
      </c>
      <c r="B922">
        <f ca="1">Vásárlás!B922</f>
        <v>5</v>
      </c>
      <c r="C922" t="str">
        <f ca="1">Vásárlás!C922</f>
        <v>Lekváros</v>
      </c>
      <c r="D922">
        <f t="array" aca="1" ref="D922" ca="1">INDEX(Palacsinták!$C$2:$C$1000,MATCH(Segéd!C922,Palacsinták!$A$2:$A$1000,0))-((SUM(IF($C$2:C922=C922,$B$2:B922,0))-B922))</f>
        <v>-724</v>
      </c>
      <c r="E922">
        <f ca="1">IF(Segéd!D922&gt;Vásárlás!B922,Vásárlás!B922,MAX(Segéd!D922,0))</f>
        <v>0</v>
      </c>
      <c r="F922" s="2">
        <f ca="1">+(Segéd!E922*'Üzleti adatok'!$B$5)</f>
        <v>0</v>
      </c>
      <c r="G922" s="2">
        <f ca="1">Vásárlás!A923-Vásárlás!A922</f>
        <v>2.569444444444402E-3</v>
      </c>
      <c r="H922" s="2">
        <f t="shared" ca="1" si="28"/>
        <v>0</v>
      </c>
      <c r="I922" t="b">
        <f t="shared" ca="1" si="29"/>
        <v>0</v>
      </c>
      <c r="M922">
        <f>Palacsinták!A922</f>
        <v>0</v>
      </c>
      <c r="N922" t="str">
        <f t="array" ref="N922">IF(M922&lt;&gt;0,MAX(IF(Vásárlás!$C$2:$C$1000=M922,IF(ROW(Vásárlás!$C$2:$C$1000)&lt;=$K$3,IF(Vásárlás!$D$2:$D$1000&gt;0,ROW(Vásárlás!$C$2:$C$1000),0),0))),"")</f>
        <v/>
      </c>
    </row>
    <row r="923" spans="1:14" x14ac:dyDescent="0.25">
      <c r="A923">
        <f ca="1">RANDBETWEEN(1,60*MINUTE('Üzleti adatok'!$B$3))</f>
        <v>222</v>
      </c>
      <c r="B923">
        <f ca="1">Vásárlás!B923</f>
        <v>1</v>
      </c>
      <c r="C923" t="str">
        <f ca="1">Vásárlás!C923</f>
        <v>Lekváros</v>
      </c>
      <c r="D923">
        <f t="array" aca="1" ref="D923" ca="1">INDEX(Palacsinták!$C$2:$C$1000,MATCH(Segéd!C923,Palacsinták!$A$2:$A$1000,0))-((SUM(IF($C$2:C923=C923,$B$2:B923,0))-B923))</f>
        <v>-729</v>
      </c>
      <c r="E923">
        <f ca="1">IF(Segéd!D923&gt;Vásárlás!B923,Vásárlás!B923,MAX(Segéd!D923,0))</f>
        <v>0</v>
      </c>
      <c r="F923" s="2">
        <f ca="1">+(Segéd!E923*'Üzleti adatok'!$B$5)</f>
        <v>0</v>
      </c>
      <c r="G923" s="2">
        <f ca="1">Vásárlás!A924-Vásárlás!A923</f>
        <v>1.6435185185186274E-3</v>
      </c>
      <c r="H923" s="2">
        <f t="shared" ca="1" si="28"/>
        <v>0</v>
      </c>
      <c r="I923" t="b">
        <f t="shared" ca="1" si="29"/>
        <v>0</v>
      </c>
      <c r="M923">
        <f>Palacsinták!A923</f>
        <v>0</v>
      </c>
      <c r="N923" t="str">
        <f t="array" ref="N923">IF(M923&lt;&gt;0,MAX(IF(Vásárlás!$C$2:$C$1000=M923,IF(ROW(Vásárlás!$C$2:$C$1000)&lt;=$K$3,IF(Vásárlás!$D$2:$D$1000&gt;0,ROW(Vásárlás!$C$2:$C$1000),0),0))),"")</f>
        <v/>
      </c>
    </row>
    <row r="924" spans="1:14" x14ac:dyDescent="0.25">
      <c r="A924">
        <f ca="1">RANDBETWEEN(1,60*MINUTE('Üzleti adatok'!$B$3))</f>
        <v>142</v>
      </c>
      <c r="B924">
        <f ca="1">Vásárlás!B924</f>
        <v>2</v>
      </c>
      <c r="C924" t="str">
        <f ca="1">Vásárlás!C924</f>
        <v>Nutellás</v>
      </c>
      <c r="D924">
        <f t="array" aca="1" ref="D924" ca="1">INDEX(Palacsinták!$C$2:$C$1000,MATCH(Segéd!C924,Palacsinták!$A$2:$A$1000,0))-((SUM(IF($C$2:C924=C924,$B$2:B924,0))-B924))</f>
        <v>-837</v>
      </c>
      <c r="E924">
        <f ca="1">IF(Segéd!D924&gt;Vásárlás!B924,Vásárlás!B924,MAX(Segéd!D924,0))</f>
        <v>0</v>
      </c>
      <c r="F924" s="2">
        <f ca="1">+(Segéd!E924*'Üzleti adatok'!$B$5)</f>
        <v>0</v>
      </c>
      <c r="G924" s="2">
        <f ca="1">Vásárlás!A925-Vásárlás!A924</f>
        <v>6.94444444444553E-5</v>
      </c>
      <c r="H924" s="2">
        <f t="shared" ca="1" si="28"/>
        <v>0</v>
      </c>
      <c r="I924" t="b">
        <f t="shared" ca="1" si="29"/>
        <v>0</v>
      </c>
      <c r="M924">
        <f>Palacsinták!A924</f>
        <v>0</v>
      </c>
      <c r="N924" t="str">
        <f t="array" ref="N924">IF(M924&lt;&gt;0,MAX(IF(Vásárlás!$C$2:$C$1000=M924,IF(ROW(Vásárlás!$C$2:$C$1000)&lt;=$K$3,IF(Vásárlás!$D$2:$D$1000&gt;0,ROW(Vásárlás!$C$2:$C$1000),0),0))),"")</f>
        <v/>
      </c>
    </row>
    <row r="925" spans="1:14" x14ac:dyDescent="0.25">
      <c r="A925">
        <f ca="1">RANDBETWEEN(1,60*MINUTE('Üzleti adatok'!$B$3))</f>
        <v>6</v>
      </c>
      <c r="B925">
        <f ca="1">Vásárlás!B925</f>
        <v>4</v>
      </c>
      <c r="C925" t="str">
        <f ca="1">Vásárlás!C925</f>
        <v>Túrós</v>
      </c>
      <c r="D925">
        <f t="array" aca="1" ref="D925" ca="1">INDEX(Palacsinták!$C$2:$C$1000,MATCH(Segéd!C925,Palacsinták!$A$2:$A$1000,0))-((SUM(IF($C$2:C925=C925,$B$2:B925,0))-B925))</f>
        <v>-1012</v>
      </c>
      <c r="E925">
        <f ca="1">IF(Segéd!D925&gt;Vásárlás!B925,Vásárlás!B925,MAX(Segéd!D925,0))</f>
        <v>0</v>
      </c>
      <c r="F925" s="2">
        <f ca="1">+(Segéd!E925*'Üzleti adatok'!$B$5)</f>
        <v>0</v>
      </c>
      <c r="G925" s="2">
        <f ca="1">Vásárlás!A926-Vásárlás!A925</f>
        <v>7.6388888888878625E-4</v>
      </c>
      <c r="H925" s="2">
        <f t="shared" ca="1" si="28"/>
        <v>0</v>
      </c>
      <c r="I925" t="b">
        <f t="shared" ca="1" si="29"/>
        <v>0</v>
      </c>
      <c r="M925">
        <f>Palacsinták!A925</f>
        <v>0</v>
      </c>
      <c r="N925" t="str">
        <f t="array" ref="N925">IF(M925&lt;&gt;0,MAX(IF(Vásárlás!$C$2:$C$1000=M925,IF(ROW(Vásárlás!$C$2:$C$1000)&lt;=$K$3,IF(Vásárlás!$D$2:$D$1000&gt;0,ROW(Vásárlás!$C$2:$C$1000),0),0))),"")</f>
        <v/>
      </c>
    </row>
    <row r="926" spans="1:14" x14ac:dyDescent="0.25">
      <c r="A926">
        <f ca="1">RANDBETWEEN(1,60*MINUTE('Üzleti adatok'!$B$3))</f>
        <v>66</v>
      </c>
      <c r="B926">
        <f ca="1">Vásárlás!B926</f>
        <v>3</v>
      </c>
      <c r="C926" t="str">
        <f ca="1">Vásárlás!C926</f>
        <v>Nutellás</v>
      </c>
      <c r="D926">
        <f t="array" aca="1" ref="D926" ca="1">INDEX(Palacsinták!$C$2:$C$1000,MATCH(Segéd!C926,Palacsinták!$A$2:$A$1000,0))-((SUM(IF($C$2:C926=C926,$B$2:B926,0))-B926))</f>
        <v>-839</v>
      </c>
      <c r="E926">
        <f ca="1">IF(Segéd!D926&gt;Vásárlás!B926,Vásárlás!B926,MAX(Segéd!D926,0))</f>
        <v>0</v>
      </c>
      <c r="F926" s="2">
        <f ca="1">+(Segéd!E926*'Üzleti adatok'!$B$5)</f>
        <v>0</v>
      </c>
      <c r="G926" s="2">
        <f ca="1">Vásárlás!A927-Vásárlás!A926</f>
        <v>2.3958333333333748E-3</v>
      </c>
      <c r="H926" s="2">
        <f t="shared" ca="1" si="28"/>
        <v>0</v>
      </c>
      <c r="I926" t="b">
        <f t="shared" ca="1" si="29"/>
        <v>0</v>
      </c>
      <c r="M926">
        <f>Palacsinták!A926</f>
        <v>0</v>
      </c>
      <c r="N926" t="str">
        <f t="array" ref="N926">IF(M926&lt;&gt;0,MAX(IF(Vásárlás!$C$2:$C$1000=M926,IF(ROW(Vásárlás!$C$2:$C$1000)&lt;=$K$3,IF(Vásárlás!$D$2:$D$1000&gt;0,ROW(Vásárlás!$C$2:$C$1000),0),0))),"")</f>
        <v/>
      </c>
    </row>
    <row r="927" spans="1:14" x14ac:dyDescent="0.25">
      <c r="A927">
        <f ca="1">RANDBETWEEN(1,60*MINUTE('Üzleti adatok'!$B$3))</f>
        <v>207</v>
      </c>
      <c r="B927">
        <f ca="1">Vásárlás!B927</f>
        <v>4</v>
      </c>
      <c r="C927" t="str">
        <f ca="1">Vásárlás!C927</f>
        <v>Lekváros</v>
      </c>
      <c r="D927">
        <f t="array" aca="1" ref="D927" ca="1">INDEX(Palacsinták!$C$2:$C$1000,MATCH(Segéd!C927,Palacsinták!$A$2:$A$1000,0))-((SUM(IF($C$2:C927=C927,$B$2:B927,0))-B927))</f>
        <v>-730</v>
      </c>
      <c r="E927">
        <f ca="1">IF(Segéd!D927&gt;Vásárlás!B927,Vásárlás!B927,MAX(Segéd!D927,0))</f>
        <v>0</v>
      </c>
      <c r="F927" s="2">
        <f ca="1">+(Segéd!E927*'Üzleti adatok'!$B$5)</f>
        <v>0</v>
      </c>
      <c r="G927" s="2">
        <f ca="1">Vásárlás!A928-Vásárlás!A927</f>
        <v>2.1990740740740478E-3</v>
      </c>
      <c r="H927" s="2">
        <f t="shared" ca="1" si="28"/>
        <v>0</v>
      </c>
      <c r="I927" t="b">
        <f t="shared" ca="1" si="29"/>
        <v>0</v>
      </c>
      <c r="M927">
        <f>Palacsinták!A927</f>
        <v>0</v>
      </c>
      <c r="N927" t="str">
        <f t="array" ref="N927">IF(M927&lt;&gt;0,MAX(IF(Vásárlás!$C$2:$C$1000=M927,IF(ROW(Vásárlás!$C$2:$C$1000)&lt;=$K$3,IF(Vásárlás!$D$2:$D$1000&gt;0,ROW(Vásárlás!$C$2:$C$1000),0),0))),"")</f>
        <v/>
      </c>
    </row>
    <row r="928" spans="1:14" x14ac:dyDescent="0.25">
      <c r="A928">
        <f ca="1">RANDBETWEEN(1,60*MINUTE('Üzleti adatok'!$B$3))</f>
        <v>190</v>
      </c>
      <c r="B928">
        <f ca="1">Vásárlás!B928</f>
        <v>1</v>
      </c>
      <c r="C928" t="str">
        <f ca="1">Vásárlás!C928</f>
        <v>Túrós</v>
      </c>
      <c r="D928">
        <f t="array" aca="1" ref="D928" ca="1">INDEX(Palacsinták!$C$2:$C$1000,MATCH(Segéd!C928,Palacsinták!$A$2:$A$1000,0))-((SUM(IF($C$2:C928=C928,$B$2:B928,0))-B928))</f>
        <v>-1016</v>
      </c>
      <c r="E928">
        <f ca="1">IF(Segéd!D928&gt;Vásárlás!B928,Vásárlás!B928,MAX(Segéd!D928,0))</f>
        <v>0</v>
      </c>
      <c r="F928" s="2">
        <f ca="1">+(Segéd!E928*'Üzleti adatok'!$B$5)</f>
        <v>0</v>
      </c>
      <c r="G928" s="2">
        <f ca="1">Vásárlás!A929-Vásárlás!A928</f>
        <v>2.1990740740740478E-3</v>
      </c>
      <c r="H928" s="2">
        <f t="shared" ca="1" si="28"/>
        <v>0</v>
      </c>
      <c r="I928" t="b">
        <f t="shared" ca="1" si="29"/>
        <v>0</v>
      </c>
      <c r="M928">
        <f>Palacsinták!A928</f>
        <v>0</v>
      </c>
      <c r="N928" t="str">
        <f t="array" ref="N928">IF(M928&lt;&gt;0,MAX(IF(Vásárlás!$C$2:$C$1000=M928,IF(ROW(Vásárlás!$C$2:$C$1000)&lt;=$K$3,IF(Vásárlás!$D$2:$D$1000&gt;0,ROW(Vásárlás!$C$2:$C$1000),0),0))),"")</f>
        <v/>
      </c>
    </row>
    <row r="929" spans="1:14" x14ac:dyDescent="0.25">
      <c r="A929">
        <f ca="1">RANDBETWEEN(1,60*MINUTE('Üzleti adatok'!$B$3))</f>
        <v>190</v>
      </c>
      <c r="B929">
        <f ca="1">Vásárlás!B929</f>
        <v>4</v>
      </c>
      <c r="C929" t="str">
        <f ca="1">Vásárlás!C929</f>
        <v>Lekváros</v>
      </c>
      <c r="D929">
        <f t="array" aca="1" ref="D929" ca="1">INDEX(Palacsinták!$C$2:$C$1000,MATCH(Segéd!C929,Palacsinták!$A$2:$A$1000,0))-((SUM(IF($C$2:C929=C929,$B$2:B929,0))-B929))</f>
        <v>-734</v>
      </c>
      <c r="E929">
        <f ca="1">IF(Segéd!D929&gt;Vásárlás!B929,Vásárlás!B929,MAX(Segéd!D929,0))</f>
        <v>0</v>
      </c>
      <c r="F929" s="2">
        <f ca="1">+(Segéd!E929*'Üzleti adatok'!$B$5)</f>
        <v>0</v>
      </c>
      <c r="G929" s="2">
        <f ca="1">Vásárlás!A930-Vásárlás!A929</f>
        <v>3.0092592592589895E-4</v>
      </c>
      <c r="H929" s="2">
        <f t="shared" ca="1" si="28"/>
        <v>0</v>
      </c>
      <c r="I929" t="b">
        <f t="shared" ca="1" si="29"/>
        <v>0</v>
      </c>
      <c r="M929">
        <f>Palacsinták!A929</f>
        <v>0</v>
      </c>
      <c r="N929" t="str">
        <f t="array" ref="N929">IF(M929&lt;&gt;0,MAX(IF(Vásárlás!$C$2:$C$1000=M929,IF(ROW(Vásárlás!$C$2:$C$1000)&lt;=$K$3,IF(Vásárlás!$D$2:$D$1000&gt;0,ROW(Vásárlás!$C$2:$C$1000),0),0))),"")</f>
        <v/>
      </c>
    </row>
    <row r="930" spans="1:14" x14ac:dyDescent="0.25">
      <c r="A930">
        <f ca="1">RANDBETWEEN(1,60*MINUTE('Üzleti adatok'!$B$3))</f>
        <v>26</v>
      </c>
      <c r="B930">
        <f ca="1">Vásárlás!B930</f>
        <v>5</v>
      </c>
      <c r="C930" t="str">
        <f ca="1">Vásárlás!C930</f>
        <v>Lekváros</v>
      </c>
      <c r="D930">
        <f t="array" aca="1" ref="D930" ca="1">INDEX(Palacsinták!$C$2:$C$1000,MATCH(Segéd!C930,Palacsinták!$A$2:$A$1000,0))-((SUM(IF($C$2:C930=C930,$B$2:B930,0))-B930))</f>
        <v>-738</v>
      </c>
      <c r="E930">
        <f ca="1">IF(Segéd!D930&gt;Vásárlás!B930,Vásárlás!B930,MAX(Segéd!D930,0))</f>
        <v>0</v>
      </c>
      <c r="F930" s="2">
        <f ca="1">+(Segéd!E930*'Üzleti adatok'!$B$5)</f>
        <v>0</v>
      </c>
      <c r="G930" s="2">
        <f ca="1">Vásárlás!A931-Vásárlás!A930</f>
        <v>3.0902777777777057E-3</v>
      </c>
      <c r="H930" s="2">
        <f t="shared" ca="1" si="28"/>
        <v>0</v>
      </c>
      <c r="I930" t="b">
        <f t="shared" ca="1" si="29"/>
        <v>0</v>
      </c>
      <c r="M930">
        <f>Palacsinták!A930</f>
        <v>0</v>
      </c>
      <c r="N930" t="str">
        <f t="array" ref="N930">IF(M930&lt;&gt;0,MAX(IF(Vásárlás!$C$2:$C$1000=M930,IF(ROW(Vásárlás!$C$2:$C$1000)&lt;=$K$3,IF(Vásárlás!$D$2:$D$1000&gt;0,ROW(Vásárlás!$C$2:$C$1000),0),0))),"")</f>
        <v/>
      </c>
    </row>
    <row r="931" spans="1:14" x14ac:dyDescent="0.25">
      <c r="A931">
        <f ca="1">RANDBETWEEN(1,60*MINUTE('Üzleti adatok'!$B$3))</f>
        <v>267</v>
      </c>
      <c r="B931">
        <f ca="1">Vásárlás!B931</f>
        <v>5</v>
      </c>
      <c r="C931" t="str">
        <f ca="1">Vásárlás!C931</f>
        <v>Nutellás</v>
      </c>
      <c r="D931">
        <f t="array" aca="1" ref="D931" ca="1">INDEX(Palacsinták!$C$2:$C$1000,MATCH(Segéd!C931,Palacsinták!$A$2:$A$1000,0))-((SUM(IF($C$2:C931=C931,$B$2:B931,0))-B931))</f>
        <v>-842</v>
      </c>
      <c r="E931">
        <f ca="1">IF(Segéd!D931&gt;Vásárlás!B931,Vásárlás!B931,MAX(Segéd!D931,0))</f>
        <v>0</v>
      </c>
      <c r="F931" s="2">
        <f ca="1">+(Segéd!E931*'Üzleti adatok'!$B$5)</f>
        <v>0</v>
      </c>
      <c r="G931" s="2">
        <f ca="1">Vásárlás!A932-Vásárlás!A931</f>
        <v>1.9907407407406819E-3</v>
      </c>
      <c r="H931" s="2">
        <f t="shared" ca="1" si="28"/>
        <v>0</v>
      </c>
      <c r="I931" t="b">
        <f t="shared" ca="1" si="29"/>
        <v>0</v>
      </c>
      <c r="M931">
        <f>Palacsinták!A931</f>
        <v>0</v>
      </c>
      <c r="N931" t="str">
        <f t="array" ref="N931">IF(M931&lt;&gt;0,MAX(IF(Vásárlás!$C$2:$C$1000=M931,IF(ROW(Vásárlás!$C$2:$C$1000)&lt;=$K$3,IF(Vásárlás!$D$2:$D$1000&gt;0,ROW(Vásárlás!$C$2:$C$1000),0),0))),"")</f>
        <v/>
      </c>
    </row>
    <row r="932" spans="1:14" x14ac:dyDescent="0.25">
      <c r="A932">
        <f ca="1">RANDBETWEEN(1,60*MINUTE('Üzleti adatok'!$B$3))</f>
        <v>172</v>
      </c>
      <c r="B932">
        <f ca="1">Vásárlás!B932</f>
        <v>2</v>
      </c>
      <c r="C932" t="str">
        <f ca="1">Vásárlás!C932</f>
        <v>Túrós</v>
      </c>
      <c r="D932">
        <f t="array" aca="1" ref="D932" ca="1">INDEX(Palacsinták!$C$2:$C$1000,MATCH(Segéd!C932,Palacsinták!$A$2:$A$1000,0))-((SUM(IF($C$2:C932=C932,$B$2:B932,0))-B932))</f>
        <v>-1017</v>
      </c>
      <c r="E932">
        <f ca="1">IF(Segéd!D932&gt;Vásárlás!B932,Vásárlás!B932,MAX(Segéd!D932,0))</f>
        <v>0</v>
      </c>
      <c r="F932" s="2">
        <f ca="1">+(Segéd!E932*'Üzleti adatok'!$B$5)</f>
        <v>0</v>
      </c>
      <c r="G932" s="2">
        <f ca="1">Vásárlás!A933-Vásárlás!A932</f>
        <v>1.8518518518528815E-4</v>
      </c>
      <c r="H932" s="2">
        <f t="shared" ca="1" si="28"/>
        <v>0</v>
      </c>
      <c r="I932" t="b">
        <f t="shared" ca="1" si="29"/>
        <v>0</v>
      </c>
      <c r="M932">
        <f>Palacsinták!A932</f>
        <v>0</v>
      </c>
      <c r="N932" t="str">
        <f t="array" ref="N932">IF(M932&lt;&gt;0,MAX(IF(Vásárlás!$C$2:$C$1000=M932,IF(ROW(Vásárlás!$C$2:$C$1000)&lt;=$K$3,IF(Vásárlás!$D$2:$D$1000&gt;0,ROW(Vásárlás!$C$2:$C$1000),0),0))),"")</f>
        <v/>
      </c>
    </row>
    <row r="933" spans="1:14" x14ac:dyDescent="0.25">
      <c r="A933">
        <f ca="1">RANDBETWEEN(1,60*MINUTE('Üzleti adatok'!$B$3))</f>
        <v>16</v>
      </c>
      <c r="B933">
        <f ca="1">Vásárlás!B933</f>
        <v>4</v>
      </c>
      <c r="C933" t="str">
        <f ca="1">Vásárlás!C933</f>
        <v>Lekváros</v>
      </c>
      <c r="D933">
        <f t="array" aca="1" ref="D933" ca="1">INDEX(Palacsinták!$C$2:$C$1000,MATCH(Segéd!C933,Palacsinták!$A$2:$A$1000,0))-((SUM(IF($C$2:C933=C933,$B$2:B933,0))-B933))</f>
        <v>-743</v>
      </c>
      <c r="E933">
        <f ca="1">IF(Segéd!D933&gt;Vásárlás!B933,Vásárlás!B933,MAX(Segéd!D933,0))</f>
        <v>0</v>
      </c>
      <c r="F933" s="2">
        <f ca="1">+(Segéd!E933*'Üzleti adatok'!$B$5)</f>
        <v>0</v>
      </c>
      <c r="G933" s="2">
        <f ca="1">Vásárlás!A934-Vásárlás!A933</f>
        <v>7.407407407407085E-4</v>
      </c>
      <c r="H933" s="2">
        <f t="shared" ca="1" si="28"/>
        <v>0</v>
      </c>
      <c r="I933" t="b">
        <f t="shared" ca="1" si="29"/>
        <v>0</v>
      </c>
      <c r="M933">
        <f>Palacsinták!A933</f>
        <v>0</v>
      </c>
      <c r="N933" t="str">
        <f t="array" ref="N933">IF(M933&lt;&gt;0,MAX(IF(Vásárlás!$C$2:$C$1000=M933,IF(ROW(Vásárlás!$C$2:$C$1000)&lt;=$K$3,IF(Vásárlás!$D$2:$D$1000&gt;0,ROW(Vásárlás!$C$2:$C$1000),0),0))),"")</f>
        <v/>
      </c>
    </row>
    <row r="934" spans="1:14" x14ac:dyDescent="0.25">
      <c r="A934">
        <f ca="1">RANDBETWEEN(1,60*MINUTE('Üzleti adatok'!$B$3))</f>
        <v>64</v>
      </c>
      <c r="B934">
        <f ca="1">Vásárlás!B934</f>
        <v>1</v>
      </c>
      <c r="C934" t="str">
        <f ca="1">Vásárlás!C934</f>
        <v>Túrós</v>
      </c>
      <c r="D934">
        <f t="array" aca="1" ref="D934" ca="1">INDEX(Palacsinták!$C$2:$C$1000,MATCH(Segéd!C934,Palacsinták!$A$2:$A$1000,0))-((SUM(IF($C$2:C934=C934,$B$2:B934,0))-B934))</f>
        <v>-1019</v>
      </c>
      <c r="E934">
        <f ca="1">IF(Segéd!D934&gt;Vásárlás!B934,Vásárlás!B934,MAX(Segéd!D934,0))</f>
        <v>0</v>
      </c>
      <c r="F934" s="2">
        <f ca="1">+(Segéd!E934*'Üzleti adatok'!$B$5)</f>
        <v>0</v>
      </c>
      <c r="G934" s="2">
        <f ca="1">Vásárlás!A935-Vásárlás!A934</f>
        <v>2.5231481481482465E-3</v>
      </c>
      <c r="H934" s="2">
        <f t="shared" ca="1" si="28"/>
        <v>0</v>
      </c>
      <c r="I934" t="b">
        <f t="shared" ca="1" si="29"/>
        <v>0</v>
      </c>
      <c r="M934">
        <f>Palacsinták!A934</f>
        <v>0</v>
      </c>
      <c r="N934" t="str">
        <f t="array" ref="N934">IF(M934&lt;&gt;0,MAX(IF(Vásárlás!$C$2:$C$1000=M934,IF(ROW(Vásárlás!$C$2:$C$1000)&lt;=$K$3,IF(Vásárlás!$D$2:$D$1000&gt;0,ROW(Vásárlás!$C$2:$C$1000),0),0))),"")</f>
        <v/>
      </c>
    </row>
    <row r="935" spans="1:14" x14ac:dyDescent="0.25">
      <c r="A935">
        <f ca="1">RANDBETWEEN(1,60*MINUTE('Üzleti adatok'!$B$3))</f>
        <v>218</v>
      </c>
      <c r="B935">
        <f ca="1">Vásárlás!B935</f>
        <v>4</v>
      </c>
      <c r="C935" t="str">
        <f ca="1">Vásárlás!C935</f>
        <v>Túrós</v>
      </c>
      <c r="D935">
        <f t="array" aca="1" ref="D935" ca="1">INDEX(Palacsinták!$C$2:$C$1000,MATCH(Segéd!C935,Palacsinták!$A$2:$A$1000,0))-((SUM(IF($C$2:C935=C935,$B$2:B935,0))-B935))</f>
        <v>-1020</v>
      </c>
      <c r="E935">
        <f ca="1">IF(Segéd!D935&gt;Vásárlás!B935,Vásárlás!B935,MAX(Segéd!D935,0))</f>
        <v>0</v>
      </c>
      <c r="F935" s="2">
        <f ca="1">+(Segéd!E935*'Üzleti adatok'!$B$5)</f>
        <v>0</v>
      </c>
      <c r="G935" s="2">
        <f ca="1">Vásárlás!A936-Vásárlás!A935</f>
        <v>2.372685185185297E-3</v>
      </c>
      <c r="H935" s="2">
        <f t="shared" ca="1" si="28"/>
        <v>0</v>
      </c>
      <c r="I935" t="b">
        <f t="shared" ca="1" si="29"/>
        <v>0</v>
      </c>
      <c r="M935">
        <f>Palacsinták!A935</f>
        <v>0</v>
      </c>
      <c r="N935" t="str">
        <f t="array" ref="N935">IF(M935&lt;&gt;0,MAX(IF(Vásárlás!$C$2:$C$1000=M935,IF(ROW(Vásárlás!$C$2:$C$1000)&lt;=$K$3,IF(Vásárlás!$D$2:$D$1000&gt;0,ROW(Vásárlás!$C$2:$C$1000),0),0))),"")</f>
        <v/>
      </c>
    </row>
    <row r="936" spans="1:14" x14ac:dyDescent="0.25">
      <c r="A936">
        <f ca="1">RANDBETWEEN(1,60*MINUTE('Üzleti adatok'!$B$3))</f>
        <v>205</v>
      </c>
      <c r="B936">
        <f ca="1">Vásárlás!B936</f>
        <v>3</v>
      </c>
      <c r="C936" t="str">
        <f ca="1">Vásárlás!C936</f>
        <v>Lekváros</v>
      </c>
      <c r="D936">
        <f t="array" aca="1" ref="D936" ca="1">INDEX(Palacsinták!$C$2:$C$1000,MATCH(Segéd!C936,Palacsinták!$A$2:$A$1000,0))-((SUM(IF($C$2:C936=C936,$B$2:B936,0))-B936))</f>
        <v>-747</v>
      </c>
      <c r="E936">
        <f ca="1">IF(Segéd!D936&gt;Vásárlás!B936,Vásárlás!B936,MAX(Segéd!D936,0))</f>
        <v>0</v>
      </c>
      <c r="F936" s="2">
        <f ca="1">+(Segéd!E936*'Üzleti adatok'!$B$5)</f>
        <v>0</v>
      </c>
      <c r="G936" s="2">
        <f ca="1">Vásárlás!A937-Vásárlás!A936</f>
        <v>1.1111111111112848E-3</v>
      </c>
      <c r="H936" s="2">
        <f t="shared" ca="1" si="28"/>
        <v>0</v>
      </c>
      <c r="I936" t="b">
        <f t="shared" ca="1" si="29"/>
        <v>0</v>
      </c>
      <c r="M936">
        <f>Palacsinták!A936</f>
        <v>0</v>
      </c>
      <c r="N936" t="str">
        <f t="array" ref="N936">IF(M936&lt;&gt;0,MAX(IF(Vásárlás!$C$2:$C$1000=M936,IF(ROW(Vásárlás!$C$2:$C$1000)&lt;=$K$3,IF(Vásárlás!$D$2:$D$1000&gt;0,ROW(Vásárlás!$C$2:$C$1000),0),0))),"")</f>
        <v/>
      </c>
    </row>
    <row r="937" spans="1:14" x14ac:dyDescent="0.25">
      <c r="A937">
        <f ca="1">RANDBETWEEN(1,60*MINUTE('Üzleti adatok'!$B$3))</f>
        <v>96</v>
      </c>
      <c r="B937">
        <f ca="1">Vásárlás!B937</f>
        <v>1</v>
      </c>
      <c r="C937" t="str">
        <f ca="1">Vásárlás!C937</f>
        <v>Nutellás</v>
      </c>
      <c r="D937">
        <f t="array" aca="1" ref="D937" ca="1">INDEX(Palacsinták!$C$2:$C$1000,MATCH(Segéd!C937,Palacsinták!$A$2:$A$1000,0))-((SUM(IF($C$2:C937=C937,$B$2:B937,0))-B937))</f>
        <v>-847</v>
      </c>
      <c r="E937">
        <f ca="1">IF(Segéd!D937&gt;Vásárlás!B937,Vásárlás!B937,MAX(Segéd!D937,0))</f>
        <v>0</v>
      </c>
      <c r="F937" s="2">
        <f ca="1">+(Segéd!E937*'Üzleti adatok'!$B$5)</f>
        <v>0</v>
      </c>
      <c r="G937" s="2">
        <f ca="1">Vásárlás!A938-Vásárlás!A937</f>
        <v>2.8240740740739234E-3</v>
      </c>
      <c r="H937" s="2">
        <f t="shared" ca="1" si="28"/>
        <v>0</v>
      </c>
      <c r="I937" t="b">
        <f t="shared" ca="1" si="29"/>
        <v>0</v>
      </c>
      <c r="M937">
        <f>Palacsinták!A937</f>
        <v>0</v>
      </c>
      <c r="N937" t="str">
        <f t="array" ref="N937">IF(M937&lt;&gt;0,MAX(IF(Vásárlás!$C$2:$C$1000=M937,IF(ROW(Vásárlás!$C$2:$C$1000)&lt;=$K$3,IF(Vásárlás!$D$2:$D$1000&gt;0,ROW(Vásárlás!$C$2:$C$1000),0),0))),"")</f>
        <v/>
      </c>
    </row>
    <row r="938" spans="1:14" x14ac:dyDescent="0.25">
      <c r="A938">
        <f ca="1">RANDBETWEEN(1,60*MINUTE('Üzleti adatok'!$B$3))</f>
        <v>244</v>
      </c>
      <c r="B938">
        <f ca="1">Vásárlás!B938</f>
        <v>1</v>
      </c>
      <c r="C938" t="str">
        <f ca="1">Vásárlás!C938</f>
        <v>Lekváros</v>
      </c>
      <c r="D938">
        <f t="array" aca="1" ref="D938" ca="1">INDEX(Palacsinták!$C$2:$C$1000,MATCH(Segéd!C938,Palacsinták!$A$2:$A$1000,0))-((SUM(IF($C$2:C938=C938,$B$2:B938,0))-B938))</f>
        <v>-750</v>
      </c>
      <c r="E938">
        <f ca="1">IF(Segéd!D938&gt;Vásárlás!B938,Vásárlás!B938,MAX(Segéd!D938,0))</f>
        <v>0</v>
      </c>
      <c r="F938" s="2">
        <f ca="1">+(Segéd!E938*'Üzleti adatok'!$B$5)</f>
        <v>0</v>
      </c>
      <c r="G938" s="2">
        <f ca="1">Vásárlás!A939-Vásárlás!A938</f>
        <v>3.1250000000015987E-4</v>
      </c>
      <c r="H938" s="2">
        <f t="shared" ca="1" si="28"/>
        <v>0</v>
      </c>
      <c r="I938" t="b">
        <f t="shared" ca="1" si="29"/>
        <v>0</v>
      </c>
      <c r="M938">
        <f>Palacsinták!A938</f>
        <v>0</v>
      </c>
      <c r="N938" t="str">
        <f t="array" ref="N938">IF(M938&lt;&gt;0,MAX(IF(Vásárlás!$C$2:$C$1000=M938,IF(ROW(Vásárlás!$C$2:$C$1000)&lt;=$K$3,IF(Vásárlás!$D$2:$D$1000&gt;0,ROW(Vásárlás!$C$2:$C$1000),0),0))),"")</f>
        <v/>
      </c>
    </row>
    <row r="939" spans="1:14" x14ac:dyDescent="0.25">
      <c r="A939">
        <f ca="1">RANDBETWEEN(1,60*MINUTE('Üzleti adatok'!$B$3))</f>
        <v>27</v>
      </c>
      <c r="B939">
        <f ca="1">Vásárlás!B939</f>
        <v>2</v>
      </c>
      <c r="C939" t="str">
        <f ca="1">Vásárlás!C939</f>
        <v>Lekváros</v>
      </c>
      <c r="D939">
        <f t="array" aca="1" ref="D939" ca="1">INDEX(Palacsinták!$C$2:$C$1000,MATCH(Segéd!C939,Palacsinták!$A$2:$A$1000,0))-((SUM(IF($C$2:C939=C939,$B$2:B939,0))-B939))</f>
        <v>-751</v>
      </c>
      <c r="E939">
        <f ca="1">IF(Segéd!D939&gt;Vásárlás!B939,Vásárlás!B939,MAX(Segéd!D939,0))</f>
        <v>0</v>
      </c>
      <c r="F939" s="2">
        <f ca="1">+(Segéd!E939*'Üzleti adatok'!$B$5)</f>
        <v>0</v>
      </c>
      <c r="G939" s="2">
        <f ca="1">Vásárlás!A940-Vásárlás!A939</f>
        <v>3.4259259259257213E-3</v>
      </c>
      <c r="H939" s="2">
        <f t="shared" ca="1" si="28"/>
        <v>0</v>
      </c>
      <c r="I939" t="b">
        <f t="shared" ca="1" si="29"/>
        <v>0</v>
      </c>
      <c r="M939">
        <f>Palacsinták!A939</f>
        <v>0</v>
      </c>
      <c r="N939" t="str">
        <f t="array" ref="N939">IF(M939&lt;&gt;0,MAX(IF(Vásárlás!$C$2:$C$1000=M939,IF(ROW(Vásárlás!$C$2:$C$1000)&lt;=$K$3,IF(Vásárlás!$D$2:$D$1000&gt;0,ROW(Vásárlás!$C$2:$C$1000),0),0))),"")</f>
        <v/>
      </c>
    </row>
    <row r="940" spans="1:14" x14ac:dyDescent="0.25">
      <c r="A940">
        <f ca="1">RANDBETWEEN(1,60*MINUTE('Üzleti adatok'!$B$3))</f>
        <v>296</v>
      </c>
      <c r="B940">
        <f ca="1">Vásárlás!B940</f>
        <v>3</v>
      </c>
      <c r="C940" t="str">
        <f ca="1">Vásárlás!C940</f>
        <v>Lekváros</v>
      </c>
      <c r="D940">
        <f t="array" aca="1" ref="D940" ca="1">INDEX(Palacsinták!$C$2:$C$1000,MATCH(Segéd!C940,Palacsinták!$A$2:$A$1000,0))-((SUM(IF($C$2:C940=C940,$B$2:B940,0))-B940))</f>
        <v>-753</v>
      </c>
      <c r="E940">
        <f ca="1">IF(Segéd!D940&gt;Vásárlás!B940,Vásárlás!B940,MAX(Segéd!D940,0))</f>
        <v>0</v>
      </c>
      <c r="F940" s="2">
        <f ca="1">+(Segéd!E940*'Üzleti adatok'!$B$5)</f>
        <v>0</v>
      </c>
      <c r="G940" s="2">
        <f ca="1">Vásárlás!A941-Vásárlás!A940</f>
        <v>3.2175925925925775E-3</v>
      </c>
      <c r="H940" s="2">
        <f t="shared" ca="1" si="28"/>
        <v>0</v>
      </c>
      <c r="I940" t="b">
        <f t="shared" ca="1" si="29"/>
        <v>0</v>
      </c>
      <c r="M940">
        <f>Palacsinták!A940</f>
        <v>0</v>
      </c>
      <c r="N940" t="str">
        <f t="array" ref="N940">IF(M940&lt;&gt;0,MAX(IF(Vásárlás!$C$2:$C$1000=M940,IF(ROW(Vásárlás!$C$2:$C$1000)&lt;=$K$3,IF(Vásárlás!$D$2:$D$1000&gt;0,ROW(Vásárlás!$C$2:$C$1000),0),0))),"")</f>
        <v/>
      </c>
    </row>
    <row r="941" spans="1:14" x14ac:dyDescent="0.25">
      <c r="A941">
        <f ca="1">RANDBETWEEN(1,60*MINUTE('Üzleti adatok'!$B$3))</f>
        <v>278</v>
      </c>
      <c r="B941">
        <f ca="1">Vásárlás!B941</f>
        <v>1</v>
      </c>
      <c r="C941" t="str">
        <f ca="1">Vásárlás!C941</f>
        <v>Túrós</v>
      </c>
      <c r="D941">
        <f t="array" aca="1" ref="D941" ca="1">INDEX(Palacsinták!$C$2:$C$1000,MATCH(Segéd!C941,Palacsinták!$A$2:$A$1000,0))-((SUM(IF($C$2:C941=C941,$B$2:B941,0))-B941))</f>
        <v>-1024</v>
      </c>
      <c r="E941">
        <f ca="1">IF(Segéd!D941&gt;Vásárlás!B941,Vásárlás!B941,MAX(Segéd!D941,0))</f>
        <v>0</v>
      </c>
      <c r="F941" s="2">
        <f ca="1">+(Segéd!E941*'Üzleti adatok'!$B$5)</f>
        <v>0</v>
      </c>
      <c r="G941" s="2">
        <f ca="1">Vásárlás!A942-Vásárlás!A941</f>
        <v>3.1250000000015987E-4</v>
      </c>
      <c r="H941" s="2">
        <f t="shared" ca="1" si="28"/>
        <v>0</v>
      </c>
      <c r="I941" t="b">
        <f t="shared" ca="1" si="29"/>
        <v>0</v>
      </c>
      <c r="M941">
        <f>Palacsinták!A941</f>
        <v>0</v>
      </c>
      <c r="N941" t="str">
        <f t="array" ref="N941">IF(M941&lt;&gt;0,MAX(IF(Vásárlás!$C$2:$C$1000=M941,IF(ROW(Vásárlás!$C$2:$C$1000)&lt;=$K$3,IF(Vásárlás!$D$2:$D$1000&gt;0,ROW(Vásárlás!$C$2:$C$1000),0),0))),"")</f>
        <v/>
      </c>
    </row>
    <row r="942" spans="1:14" x14ac:dyDescent="0.25">
      <c r="A942">
        <f ca="1">RANDBETWEEN(1,60*MINUTE('Üzleti adatok'!$B$3))</f>
        <v>27</v>
      </c>
      <c r="B942">
        <f ca="1">Vásárlás!B942</f>
        <v>3</v>
      </c>
      <c r="C942" t="str">
        <f ca="1">Vásárlás!C942</f>
        <v>Nutellás</v>
      </c>
      <c r="D942">
        <f t="array" aca="1" ref="D942" ca="1">INDEX(Palacsinták!$C$2:$C$1000,MATCH(Segéd!C942,Palacsinták!$A$2:$A$1000,0))-((SUM(IF($C$2:C942=C942,$B$2:B942,0))-B942))</f>
        <v>-848</v>
      </c>
      <c r="E942">
        <f ca="1">IF(Segéd!D942&gt;Vásárlás!B942,Vásárlás!B942,MAX(Segéd!D942,0))</f>
        <v>0</v>
      </c>
      <c r="F942" s="2">
        <f ca="1">+(Segéd!E942*'Üzleti adatok'!$B$5)</f>
        <v>0</v>
      </c>
      <c r="G942" s="2">
        <f ca="1">Vásárlás!A943-Vásárlás!A942</f>
        <v>2.3842592592591139E-3</v>
      </c>
      <c r="H942" s="2">
        <f t="shared" ca="1" si="28"/>
        <v>0</v>
      </c>
      <c r="I942" t="b">
        <f t="shared" ca="1" si="29"/>
        <v>0</v>
      </c>
      <c r="M942">
        <f>Palacsinták!A942</f>
        <v>0</v>
      </c>
      <c r="N942" t="str">
        <f t="array" ref="N942">IF(M942&lt;&gt;0,MAX(IF(Vásárlás!$C$2:$C$1000=M942,IF(ROW(Vásárlás!$C$2:$C$1000)&lt;=$K$3,IF(Vásárlás!$D$2:$D$1000&gt;0,ROW(Vásárlás!$C$2:$C$1000),0),0))),"")</f>
        <v/>
      </c>
    </row>
    <row r="943" spans="1:14" x14ac:dyDescent="0.25">
      <c r="A943">
        <f ca="1">RANDBETWEEN(1,60*MINUTE('Üzleti adatok'!$B$3))</f>
        <v>206</v>
      </c>
      <c r="B943">
        <f ca="1">Vásárlás!B943</f>
        <v>2</v>
      </c>
      <c r="C943" t="str">
        <f ca="1">Vásárlás!C943</f>
        <v>Túrós</v>
      </c>
      <c r="D943">
        <f t="array" aca="1" ref="D943" ca="1">INDEX(Palacsinták!$C$2:$C$1000,MATCH(Segéd!C943,Palacsinták!$A$2:$A$1000,0))-((SUM(IF($C$2:C943=C943,$B$2:B943,0))-B943))</f>
        <v>-1025</v>
      </c>
      <c r="E943">
        <f ca="1">IF(Segéd!D943&gt;Vásárlás!B943,Vásárlás!B943,MAX(Segéd!D943,0))</f>
        <v>0</v>
      </c>
      <c r="F943" s="2">
        <f ca="1">+(Segéd!E943*'Üzleti adatok'!$B$5)</f>
        <v>0</v>
      </c>
      <c r="G943" s="2">
        <f ca="1">Vásárlás!A944-Vásárlás!A943</f>
        <v>5.0925925925904281E-4</v>
      </c>
      <c r="H943" s="2">
        <f t="shared" ca="1" si="28"/>
        <v>0</v>
      </c>
      <c r="I943" t="b">
        <f t="shared" ca="1" si="29"/>
        <v>0</v>
      </c>
      <c r="M943">
        <f>Palacsinták!A943</f>
        <v>0</v>
      </c>
      <c r="N943" t="str">
        <f t="array" ref="N943">IF(M943&lt;&gt;0,MAX(IF(Vásárlás!$C$2:$C$1000=M943,IF(ROW(Vásárlás!$C$2:$C$1000)&lt;=$K$3,IF(Vásárlás!$D$2:$D$1000&gt;0,ROW(Vásárlás!$C$2:$C$1000),0),0))),"")</f>
        <v/>
      </c>
    </row>
    <row r="944" spans="1:14" x14ac:dyDescent="0.25">
      <c r="A944">
        <f ca="1">RANDBETWEEN(1,60*MINUTE('Üzleti adatok'!$B$3))</f>
        <v>44</v>
      </c>
      <c r="B944">
        <f ca="1">Vásárlás!B944</f>
        <v>2</v>
      </c>
      <c r="C944" t="str">
        <f ca="1">Vásárlás!C944</f>
        <v>Túrós</v>
      </c>
      <c r="D944">
        <f t="array" aca="1" ref="D944" ca="1">INDEX(Palacsinták!$C$2:$C$1000,MATCH(Segéd!C944,Palacsinták!$A$2:$A$1000,0))-((SUM(IF($C$2:C944=C944,$B$2:B944,0))-B944))</f>
        <v>-1027</v>
      </c>
      <c r="E944">
        <f ca="1">IF(Segéd!D944&gt;Vásárlás!B944,Vásárlás!B944,MAX(Segéd!D944,0))</f>
        <v>0</v>
      </c>
      <c r="F944" s="2">
        <f ca="1">+(Segéd!E944*'Üzleti adatok'!$B$5)</f>
        <v>0</v>
      </c>
      <c r="G944" s="2">
        <f ca="1">Vásárlás!A945-Vásárlás!A944</f>
        <v>2.4189814814814525E-3</v>
      </c>
      <c r="H944" s="2">
        <f t="shared" ca="1" si="28"/>
        <v>0</v>
      </c>
      <c r="I944" t="b">
        <f t="shared" ca="1" si="29"/>
        <v>0</v>
      </c>
      <c r="M944">
        <f>Palacsinták!A944</f>
        <v>0</v>
      </c>
      <c r="N944" t="str">
        <f t="array" ref="N944">IF(M944&lt;&gt;0,MAX(IF(Vásárlás!$C$2:$C$1000=M944,IF(ROW(Vásárlás!$C$2:$C$1000)&lt;=$K$3,IF(Vásárlás!$D$2:$D$1000&gt;0,ROW(Vásárlás!$C$2:$C$1000),0),0))),"")</f>
        <v/>
      </c>
    </row>
    <row r="945" spans="1:14" x14ac:dyDescent="0.25">
      <c r="A945">
        <f ca="1">RANDBETWEEN(1,60*MINUTE('Üzleti adatok'!$B$3))</f>
        <v>209</v>
      </c>
      <c r="B945">
        <f ca="1">Vásárlás!B945</f>
        <v>4</v>
      </c>
      <c r="C945" t="str">
        <f ca="1">Vásárlás!C945</f>
        <v>Lekváros</v>
      </c>
      <c r="D945">
        <f t="array" aca="1" ref="D945" ca="1">INDEX(Palacsinták!$C$2:$C$1000,MATCH(Segéd!C945,Palacsinták!$A$2:$A$1000,0))-((SUM(IF($C$2:C945=C945,$B$2:B945,0))-B945))</f>
        <v>-756</v>
      </c>
      <c r="E945">
        <f ca="1">IF(Segéd!D945&gt;Vásárlás!B945,Vásárlás!B945,MAX(Segéd!D945,0))</f>
        <v>0</v>
      </c>
      <c r="F945" s="2">
        <f ca="1">+(Segéd!E945*'Üzleti adatok'!$B$5)</f>
        <v>0</v>
      </c>
      <c r="G945" s="2">
        <f ca="1">Vásárlás!A946-Vásárlás!A945</f>
        <v>1.6203703703698835E-4</v>
      </c>
      <c r="H945" s="2">
        <f t="shared" ca="1" si="28"/>
        <v>0</v>
      </c>
      <c r="I945" t="b">
        <f t="shared" ca="1" si="29"/>
        <v>0</v>
      </c>
      <c r="M945">
        <f>Palacsinták!A945</f>
        <v>0</v>
      </c>
      <c r="N945" t="str">
        <f t="array" ref="N945">IF(M945&lt;&gt;0,MAX(IF(Vásárlás!$C$2:$C$1000=M945,IF(ROW(Vásárlás!$C$2:$C$1000)&lt;=$K$3,IF(Vásárlás!$D$2:$D$1000&gt;0,ROW(Vásárlás!$C$2:$C$1000),0),0))),"")</f>
        <v/>
      </c>
    </row>
    <row r="946" spans="1:14" x14ac:dyDescent="0.25">
      <c r="A946">
        <f ca="1">RANDBETWEEN(1,60*MINUTE('Üzleti adatok'!$B$3))</f>
        <v>14</v>
      </c>
      <c r="B946">
        <f ca="1">Vásárlás!B946</f>
        <v>3</v>
      </c>
      <c r="C946" t="str">
        <f ca="1">Vásárlás!C946</f>
        <v>Túrós</v>
      </c>
      <c r="D946">
        <f t="array" aca="1" ref="D946" ca="1">INDEX(Palacsinták!$C$2:$C$1000,MATCH(Segéd!C946,Palacsinták!$A$2:$A$1000,0))-((SUM(IF($C$2:C946=C946,$B$2:B946,0))-B946))</f>
        <v>-1029</v>
      </c>
      <c r="E946">
        <f ca="1">IF(Segéd!D946&gt;Vásárlás!B946,Vásárlás!B946,MAX(Segéd!D946,0))</f>
        <v>0</v>
      </c>
      <c r="F946" s="2">
        <f ca="1">+(Segéd!E946*'Üzleti adatok'!$B$5)</f>
        <v>0</v>
      </c>
      <c r="G946" s="2">
        <f ca="1">Vásárlás!A947-Vásárlás!A946</f>
        <v>1.6203703703703276E-3</v>
      </c>
      <c r="H946" s="2">
        <f t="shared" ca="1" si="28"/>
        <v>0</v>
      </c>
      <c r="I946" t="b">
        <f t="shared" ca="1" si="29"/>
        <v>0</v>
      </c>
      <c r="M946">
        <f>Palacsinták!A946</f>
        <v>0</v>
      </c>
      <c r="N946" t="str">
        <f t="array" ref="N946">IF(M946&lt;&gt;0,MAX(IF(Vásárlás!$C$2:$C$1000=M946,IF(ROW(Vásárlás!$C$2:$C$1000)&lt;=$K$3,IF(Vásárlás!$D$2:$D$1000&gt;0,ROW(Vásárlás!$C$2:$C$1000),0),0))),"")</f>
        <v/>
      </c>
    </row>
    <row r="947" spans="1:14" x14ac:dyDescent="0.25">
      <c r="A947">
        <f ca="1">RANDBETWEEN(1,60*MINUTE('Üzleti adatok'!$B$3))</f>
        <v>140</v>
      </c>
      <c r="B947">
        <f ca="1">Vásárlás!B947</f>
        <v>1</v>
      </c>
      <c r="C947" t="str">
        <f ca="1">Vásárlás!C947</f>
        <v>Túrós</v>
      </c>
      <c r="D947">
        <f t="array" aca="1" ref="D947" ca="1">INDEX(Palacsinták!$C$2:$C$1000,MATCH(Segéd!C947,Palacsinták!$A$2:$A$1000,0))-((SUM(IF($C$2:C947=C947,$B$2:B947,0))-B947))</f>
        <v>-1032</v>
      </c>
      <c r="E947">
        <f ca="1">IF(Segéd!D947&gt;Vásárlás!B947,Vásárlás!B947,MAX(Segéd!D947,0))</f>
        <v>0</v>
      </c>
      <c r="F947" s="2">
        <f ca="1">+(Segéd!E947*'Üzleti adatok'!$B$5)</f>
        <v>0</v>
      </c>
      <c r="G947" s="2">
        <f ca="1">Vásárlás!A948-Vásárlás!A947</f>
        <v>3.240740740739767E-4</v>
      </c>
      <c r="H947" s="2">
        <f t="shared" ca="1" si="28"/>
        <v>0</v>
      </c>
      <c r="I947" t="b">
        <f t="shared" ca="1" si="29"/>
        <v>0</v>
      </c>
      <c r="M947">
        <f>Palacsinták!A947</f>
        <v>0</v>
      </c>
      <c r="N947" t="str">
        <f t="array" ref="N947">IF(M947&lt;&gt;0,MAX(IF(Vásárlás!$C$2:$C$1000=M947,IF(ROW(Vásárlás!$C$2:$C$1000)&lt;=$K$3,IF(Vásárlás!$D$2:$D$1000&gt;0,ROW(Vásárlás!$C$2:$C$1000),0),0))),"")</f>
        <v/>
      </c>
    </row>
    <row r="948" spans="1:14" x14ac:dyDescent="0.25">
      <c r="A948">
        <f ca="1">RANDBETWEEN(1,60*MINUTE('Üzleti adatok'!$B$3))</f>
        <v>28</v>
      </c>
      <c r="B948">
        <f ca="1">Vásárlás!B948</f>
        <v>4</v>
      </c>
      <c r="C948" t="str">
        <f ca="1">Vásárlás!C948</f>
        <v>Túrós</v>
      </c>
      <c r="D948">
        <f t="array" aca="1" ref="D948" ca="1">INDEX(Palacsinták!$C$2:$C$1000,MATCH(Segéd!C948,Palacsinták!$A$2:$A$1000,0))-((SUM(IF($C$2:C948=C948,$B$2:B948,0))-B948))</f>
        <v>-1033</v>
      </c>
      <c r="E948">
        <f ca="1">IF(Segéd!D948&gt;Vásárlás!B948,Vásárlás!B948,MAX(Segéd!D948,0))</f>
        <v>0</v>
      </c>
      <c r="F948" s="2">
        <f ca="1">+(Segéd!E948*'Üzleti adatok'!$B$5)</f>
        <v>0</v>
      </c>
      <c r="G948" s="2">
        <f ca="1">Vásárlás!A949-Vásárlás!A948</f>
        <v>3.1365740740740833E-3</v>
      </c>
      <c r="H948" s="2">
        <f t="shared" ca="1" si="28"/>
        <v>0</v>
      </c>
      <c r="I948" t="b">
        <f t="shared" ca="1" si="29"/>
        <v>0</v>
      </c>
      <c r="M948">
        <f>Palacsinták!A948</f>
        <v>0</v>
      </c>
      <c r="N948" t="str">
        <f t="array" ref="N948">IF(M948&lt;&gt;0,MAX(IF(Vásárlás!$C$2:$C$1000=M948,IF(ROW(Vásárlás!$C$2:$C$1000)&lt;=$K$3,IF(Vásárlás!$D$2:$D$1000&gt;0,ROW(Vásárlás!$C$2:$C$1000),0),0))),"")</f>
        <v/>
      </c>
    </row>
    <row r="949" spans="1:14" x14ac:dyDescent="0.25">
      <c r="A949">
        <f ca="1">RANDBETWEEN(1,60*MINUTE('Üzleti adatok'!$B$3))</f>
        <v>271</v>
      </c>
      <c r="B949">
        <f ca="1">Vásárlás!B949</f>
        <v>1</v>
      </c>
      <c r="C949" t="str">
        <f ca="1">Vásárlás!C949</f>
        <v>Lekváros</v>
      </c>
      <c r="D949">
        <f t="array" aca="1" ref="D949" ca="1">INDEX(Palacsinták!$C$2:$C$1000,MATCH(Segéd!C949,Palacsinták!$A$2:$A$1000,0))-((SUM(IF($C$2:C949=C949,$B$2:B949,0))-B949))</f>
        <v>-760</v>
      </c>
      <c r="E949">
        <f ca="1">IF(Segéd!D949&gt;Vásárlás!B949,Vásárlás!B949,MAX(Segéd!D949,0))</f>
        <v>0</v>
      </c>
      <c r="F949" s="2">
        <f ca="1">+(Segéd!E949*'Üzleti adatok'!$B$5)</f>
        <v>0</v>
      </c>
      <c r="G949" s="2">
        <f ca="1">Vásárlás!A950-Vásárlás!A949</f>
        <v>3.06712962962985E-3</v>
      </c>
      <c r="H949" s="2">
        <f t="shared" ca="1" si="28"/>
        <v>0</v>
      </c>
      <c r="I949" t="b">
        <f t="shared" ca="1" si="29"/>
        <v>0</v>
      </c>
      <c r="M949">
        <f>Palacsinták!A949</f>
        <v>0</v>
      </c>
      <c r="N949" t="str">
        <f t="array" ref="N949">IF(M949&lt;&gt;0,MAX(IF(Vásárlás!$C$2:$C$1000=M949,IF(ROW(Vásárlás!$C$2:$C$1000)&lt;=$K$3,IF(Vásárlás!$D$2:$D$1000&gt;0,ROW(Vásárlás!$C$2:$C$1000),0),0))),"")</f>
        <v/>
      </c>
    </row>
    <row r="950" spans="1:14" x14ac:dyDescent="0.25">
      <c r="A950">
        <f ca="1">RANDBETWEEN(1,60*MINUTE('Üzleti adatok'!$B$3))</f>
        <v>265</v>
      </c>
      <c r="B950">
        <f ca="1">Vásárlás!B950</f>
        <v>2</v>
      </c>
      <c r="C950" t="str">
        <f ca="1">Vásárlás!C950</f>
        <v>Túrós</v>
      </c>
      <c r="D950">
        <f t="array" aca="1" ref="D950" ca="1">INDEX(Palacsinták!$C$2:$C$1000,MATCH(Segéd!C950,Palacsinták!$A$2:$A$1000,0))-((SUM(IF($C$2:C950=C950,$B$2:B950,0))-B950))</f>
        <v>-1037</v>
      </c>
      <c r="E950">
        <f ca="1">IF(Segéd!D950&gt;Vásárlás!B950,Vásárlás!B950,MAX(Segéd!D950,0))</f>
        <v>0</v>
      </c>
      <c r="F950" s="2">
        <f ca="1">+(Segéd!E950*'Üzleti adatok'!$B$5)</f>
        <v>0</v>
      </c>
      <c r="G950" s="2">
        <f ca="1">Vásárlás!A951-Vásárlás!A950</f>
        <v>1.9097222222224097E-3</v>
      </c>
      <c r="H950" s="2">
        <f t="shared" ca="1" si="28"/>
        <v>0</v>
      </c>
      <c r="I950" t="b">
        <f t="shared" ca="1" si="29"/>
        <v>0</v>
      </c>
      <c r="M950">
        <f>Palacsinták!A950</f>
        <v>0</v>
      </c>
      <c r="N950" t="str">
        <f t="array" ref="N950">IF(M950&lt;&gt;0,MAX(IF(Vásárlás!$C$2:$C$1000=M950,IF(ROW(Vásárlás!$C$2:$C$1000)&lt;=$K$3,IF(Vásárlás!$D$2:$D$1000&gt;0,ROW(Vásárlás!$C$2:$C$1000),0),0))),"")</f>
        <v/>
      </c>
    </row>
    <row r="951" spans="1:14" x14ac:dyDescent="0.25">
      <c r="A951">
        <f ca="1">RANDBETWEEN(1,60*MINUTE('Üzleti adatok'!$B$3))</f>
        <v>165</v>
      </c>
      <c r="B951">
        <f ca="1">Vásárlás!B951</f>
        <v>1</v>
      </c>
      <c r="C951" t="str">
        <f ca="1">Vásárlás!C951</f>
        <v>Túrós</v>
      </c>
      <c r="D951">
        <f t="array" aca="1" ref="D951" ca="1">INDEX(Palacsinták!$C$2:$C$1000,MATCH(Segéd!C951,Palacsinták!$A$2:$A$1000,0))-((SUM(IF($C$2:C951=C951,$B$2:B951,0))-B951))</f>
        <v>-1039</v>
      </c>
      <c r="E951">
        <f ca="1">IF(Segéd!D951&gt;Vásárlás!B951,Vásárlás!B951,MAX(Segéd!D951,0))</f>
        <v>0</v>
      </c>
      <c r="F951" s="2">
        <f ca="1">+(Segéd!E951*'Üzleti adatok'!$B$5)</f>
        <v>0</v>
      </c>
      <c r="G951" s="2">
        <f ca="1">Vásárlás!A952-Vásárlás!A951</f>
        <v>2.3842592592591139E-3</v>
      </c>
      <c r="H951" s="2">
        <f t="shared" ca="1" si="28"/>
        <v>0</v>
      </c>
      <c r="I951" t="b">
        <f t="shared" ca="1" si="29"/>
        <v>0</v>
      </c>
      <c r="M951">
        <f>Palacsinták!A951</f>
        <v>0</v>
      </c>
      <c r="N951" t="str">
        <f t="array" ref="N951">IF(M951&lt;&gt;0,MAX(IF(Vásárlás!$C$2:$C$1000=M951,IF(ROW(Vásárlás!$C$2:$C$1000)&lt;=$K$3,IF(Vásárlás!$D$2:$D$1000&gt;0,ROW(Vásárlás!$C$2:$C$1000),0),0))),"")</f>
        <v/>
      </c>
    </row>
    <row r="952" spans="1:14" x14ac:dyDescent="0.25">
      <c r="A952">
        <f ca="1">RANDBETWEEN(1,60*MINUTE('Üzleti adatok'!$B$3))</f>
        <v>206</v>
      </c>
      <c r="B952">
        <f ca="1">Vásárlás!B952</f>
        <v>3</v>
      </c>
      <c r="C952" t="str">
        <f ca="1">Vásárlás!C952</f>
        <v>Lekváros</v>
      </c>
      <c r="D952">
        <f t="array" aca="1" ref="D952" ca="1">INDEX(Palacsinták!$C$2:$C$1000,MATCH(Segéd!C952,Palacsinták!$A$2:$A$1000,0))-((SUM(IF($C$2:C952=C952,$B$2:B952,0))-B952))</f>
        <v>-761</v>
      </c>
      <c r="E952">
        <f ca="1">IF(Segéd!D952&gt;Vásárlás!B952,Vásárlás!B952,MAX(Segéd!D952,0))</f>
        <v>0</v>
      </c>
      <c r="F952" s="2">
        <f ca="1">+(Segéd!E952*'Üzleti adatok'!$B$5)</f>
        <v>0</v>
      </c>
      <c r="G952" s="2">
        <f ca="1">Vásárlás!A953-Vásárlás!A952</f>
        <v>1.8865740740738879E-3</v>
      </c>
      <c r="H952" s="2">
        <f t="shared" ca="1" si="28"/>
        <v>0</v>
      </c>
      <c r="I952" t="b">
        <f t="shared" ca="1" si="29"/>
        <v>0</v>
      </c>
      <c r="M952">
        <f>Palacsinták!A952</f>
        <v>0</v>
      </c>
      <c r="N952" t="str">
        <f t="array" ref="N952">IF(M952&lt;&gt;0,MAX(IF(Vásárlás!$C$2:$C$1000=M952,IF(ROW(Vásárlás!$C$2:$C$1000)&lt;=$K$3,IF(Vásárlás!$D$2:$D$1000&gt;0,ROW(Vásárlás!$C$2:$C$1000),0),0))),"")</f>
        <v/>
      </c>
    </row>
    <row r="953" spans="1:14" x14ac:dyDescent="0.25">
      <c r="A953">
        <f ca="1">RANDBETWEEN(1,60*MINUTE('Üzleti adatok'!$B$3))</f>
        <v>163</v>
      </c>
      <c r="B953">
        <f ca="1">Vásárlás!B953</f>
        <v>1</v>
      </c>
      <c r="C953" t="str">
        <f ca="1">Vásárlás!C953</f>
        <v>Lekváros</v>
      </c>
      <c r="D953">
        <f t="array" aca="1" ref="D953" ca="1">INDEX(Palacsinták!$C$2:$C$1000,MATCH(Segéd!C953,Palacsinták!$A$2:$A$1000,0))-((SUM(IF($C$2:C953=C953,$B$2:B953,0))-B953))</f>
        <v>-764</v>
      </c>
      <c r="E953">
        <f ca="1">IF(Segéd!D953&gt;Vásárlás!B953,Vásárlás!B953,MAX(Segéd!D953,0))</f>
        <v>0</v>
      </c>
      <c r="F953" s="2">
        <f ca="1">+(Segéd!E953*'Üzleti adatok'!$B$5)</f>
        <v>0</v>
      </c>
      <c r="G953" s="2">
        <f ca="1">Vásárlás!A954-Vásárlás!A953</f>
        <v>3.2523148148149161E-3</v>
      </c>
      <c r="H953" s="2">
        <f t="shared" ca="1" si="28"/>
        <v>0</v>
      </c>
      <c r="I953" t="b">
        <f t="shared" ca="1" si="29"/>
        <v>0</v>
      </c>
      <c r="M953">
        <f>Palacsinták!A953</f>
        <v>0</v>
      </c>
      <c r="N953" t="str">
        <f t="array" ref="N953">IF(M953&lt;&gt;0,MAX(IF(Vásárlás!$C$2:$C$1000=M953,IF(ROW(Vásárlás!$C$2:$C$1000)&lt;=$K$3,IF(Vásárlás!$D$2:$D$1000&gt;0,ROW(Vásárlás!$C$2:$C$1000),0),0))),"")</f>
        <v/>
      </c>
    </row>
    <row r="954" spans="1:14" x14ac:dyDescent="0.25">
      <c r="A954">
        <f ca="1">RANDBETWEEN(1,60*MINUTE('Üzleti adatok'!$B$3))</f>
        <v>281</v>
      </c>
      <c r="B954">
        <f ca="1">Vásárlás!B954</f>
        <v>3</v>
      </c>
      <c r="C954" t="str">
        <f ca="1">Vásárlás!C954</f>
        <v>Túrós</v>
      </c>
      <c r="D954">
        <f t="array" aca="1" ref="D954" ca="1">INDEX(Palacsinták!$C$2:$C$1000,MATCH(Segéd!C954,Palacsinták!$A$2:$A$1000,0))-((SUM(IF($C$2:C954=C954,$B$2:B954,0))-B954))</f>
        <v>-1040</v>
      </c>
      <c r="E954">
        <f ca="1">IF(Segéd!D954&gt;Vásárlás!B954,Vásárlás!B954,MAX(Segéd!D954,0))</f>
        <v>0</v>
      </c>
      <c r="F954" s="2">
        <f ca="1">+(Segéd!E954*'Üzleti adatok'!$B$5)</f>
        <v>0</v>
      </c>
      <c r="G954" s="2">
        <f ca="1">Vásárlás!A955-Vásárlás!A954</f>
        <v>2.4884259259261299E-3</v>
      </c>
      <c r="H954" s="2">
        <f t="shared" ca="1" si="28"/>
        <v>0</v>
      </c>
      <c r="I954" t="b">
        <f t="shared" ca="1" si="29"/>
        <v>0</v>
      </c>
      <c r="M954">
        <f>Palacsinták!A954</f>
        <v>0</v>
      </c>
      <c r="N954" t="str">
        <f t="array" ref="N954">IF(M954&lt;&gt;0,MAX(IF(Vásárlás!$C$2:$C$1000=M954,IF(ROW(Vásárlás!$C$2:$C$1000)&lt;=$K$3,IF(Vásárlás!$D$2:$D$1000&gt;0,ROW(Vásárlás!$C$2:$C$1000),0),0))),"")</f>
        <v/>
      </c>
    </row>
    <row r="955" spans="1:14" x14ac:dyDescent="0.25">
      <c r="A955">
        <f ca="1">RANDBETWEEN(1,60*MINUTE('Üzleti adatok'!$B$3))</f>
        <v>215</v>
      </c>
      <c r="B955">
        <f ca="1">Vásárlás!B955</f>
        <v>4</v>
      </c>
      <c r="C955" t="str">
        <f ca="1">Vásárlás!C955</f>
        <v>Lekváros</v>
      </c>
      <c r="D955">
        <f t="array" aca="1" ref="D955" ca="1">INDEX(Palacsinták!$C$2:$C$1000,MATCH(Segéd!C955,Palacsinták!$A$2:$A$1000,0))-((SUM(IF($C$2:C955=C955,$B$2:B955,0))-B955))</f>
        <v>-765</v>
      </c>
      <c r="E955">
        <f ca="1">IF(Segéd!D955&gt;Vásárlás!B955,Vásárlás!B955,MAX(Segéd!D955,0))</f>
        <v>0</v>
      </c>
      <c r="F955" s="2">
        <f ca="1">+(Segéd!E955*'Üzleti adatok'!$B$5)</f>
        <v>0</v>
      </c>
      <c r="G955" s="2">
        <f ca="1">Vásárlás!A956-Vásárlás!A955</f>
        <v>3.1481481481483442E-3</v>
      </c>
      <c r="H955" s="2">
        <f t="shared" ca="1" si="28"/>
        <v>0</v>
      </c>
      <c r="I955" t="b">
        <f t="shared" ca="1" si="29"/>
        <v>0</v>
      </c>
      <c r="M955">
        <f>Palacsinták!A955</f>
        <v>0</v>
      </c>
      <c r="N955" t="str">
        <f t="array" ref="N955">IF(M955&lt;&gt;0,MAX(IF(Vásárlás!$C$2:$C$1000=M955,IF(ROW(Vásárlás!$C$2:$C$1000)&lt;=$K$3,IF(Vásárlás!$D$2:$D$1000&gt;0,ROW(Vásárlás!$C$2:$C$1000),0),0))),"")</f>
        <v/>
      </c>
    </row>
    <row r="956" spans="1:14" x14ac:dyDescent="0.25">
      <c r="A956">
        <f ca="1">RANDBETWEEN(1,60*MINUTE('Üzleti adatok'!$B$3))</f>
        <v>272</v>
      </c>
      <c r="B956">
        <f ca="1">Vásárlás!B956</f>
        <v>1</v>
      </c>
      <c r="C956" t="str">
        <f ca="1">Vásárlás!C956</f>
        <v>Lekváros</v>
      </c>
      <c r="D956">
        <f t="array" aca="1" ref="D956" ca="1">INDEX(Palacsinták!$C$2:$C$1000,MATCH(Segéd!C956,Palacsinták!$A$2:$A$1000,0))-((SUM(IF($C$2:C956=C956,$B$2:B956,0))-B956))</f>
        <v>-769</v>
      </c>
      <c r="E956">
        <f ca="1">IF(Segéd!D956&gt;Vásárlás!B956,Vásárlás!B956,MAX(Segéd!D956,0))</f>
        <v>0</v>
      </c>
      <c r="F956" s="2">
        <f ca="1">+(Segéd!E956*'Üzleti adatok'!$B$5)</f>
        <v>0</v>
      </c>
      <c r="G956" s="2">
        <f ca="1">Vásárlás!A957-Vásárlás!A956</f>
        <v>2.6620370370369351E-3</v>
      </c>
      <c r="H956" s="2">
        <f t="shared" ca="1" si="28"/>
        <v>0</v>
      </c>
      <c r="I956" t="b">
        <f t="shared" ca="1" si="29"/>
        <v>0</v>
      </c>
      <c r="M956">
        <f>Palacsinták!A956</f>
        <v>0</v>
      </c>
      <c r="N956" t="str">
        <f t="array" ref="N956">IF(M956&lt;&gt;0,MAX(IF(Vásárlás!$C$2:$C$1000=M956,IF(ROW(Vásárlás!$C$2:$C$1000)&lt;=$K$3,IF(Vásárlás!$D$2:$D$1000&gt;0,ROW(Vásárlás!$C$2:$C$1000),0),0))),"")</f>
        <v/>
      </c>
    </row>
    <row r="957" spans="1:14" x14ac:dyDescent="0.25">
      <c r="A957">
        <f ca="1">RANDBETWEEN(1,60*MINUTE('Üzleti adatok'!$B$3))</f>
        <v>230</v>
      </c>
      <c r="B957">
        <f ca="1">Vásárlás!B957</f>
        <v>2</v>
      </c>
      <c r="C957" t="str">
        <f ca="1">Vásárlás!C957</f>
        <v>Nutellás</v>
      </c>
      <c r="D957">
        <f t="array" aca="1" ref="D957" ca="1">INDEX(Palacsinták!$C$2:$C$1000,MATCH(Segéd!C957,Palacsinták!$A$2:$A$1000,0))-((SUM(IF($C$2:C957=C957,$B$2:B957,0))-B957))</f>
        <v>-851</v>
      </c>
      <c r="E957">
        <f ca="1">IF(Segéd!D957&gt;Vásárlás!B957,Vásárlás!B957,MAX(Segéd!D957,0))</f>
        <v>0</v>
      </c>
      <c r="F957" s="2">
        <f ca="1">+(Segéd!E957*'Üzleti adatok'!$B$5)</f>
        <v>0</v>
      </c>
      <c r="G957" s="2">
        <f ca="1">Vásárlás!A958-Vásárlás!A957</f>
        <v>3.3217592592591494E-3</v>
      </c>
      <c r="H957" s="2">
        <f t="shared" ca="1" si="28"/>
        <v>0</v>
      </c>
      <c r="I957" t="b">
        <f t="shared" ca="1" si="29"/>
        <v>0</v>
      </c>
      <c r="M957">
        <f>Palacsinták!A957</f>
        <v>0</v>
      </c>
      <c r="N957" t="str">
        <f t="array" ref="N957">IF(M957&lt;&gt;0,MAX(IF(Vásárlás!$C$2:$C$1000=M957,IF(ROW(Vásárlás!$C$2:$C$1000)&lt;=$K$3,IF(Vásárlás!$D$2:$D$1000&gt;0,ROW(Vásárlás!$C$2:$C$1000),0),0))),"")</f>
        <v/>
      </c>
    </row>
    <row r="958" spans="1:14" x14ac:dyDescent="0.25">
      <c r="A958">
        <f ca="1">RANDBETWEEN(1,60*MINUTE('Üzleti adatok'!$B$3))</f>
        <v>287</v>
      </c>
      <c r="B958">
        <f ca="1">Vásárlás!B958</f>
        <v>3</v>
      </c>
      <c r="C958" t="str">
        <f ca="1">Vásárlás!C958</f>
        <v>Lekváros</v>
      </c>
      <c r="D958">
        <f t="array" aca="1" ref="D958" ca="1">INDEX(Palacsinták!$C$2:$C$1000,MATCH(Segéd!C958,Palacsinták!$A$2:$A$1000,0))-((SUM(IF($C$2:C958=C958,$B$2:B958,0))-B958))</f>
        <v>-770</v>
      </c>
      <c r="E958">
        <f ca="1">IF(Segéd!D958&gt;Vásárlás!B958,Vásárlás!B958,MAX(Segéd!D958,0))</f>
        <v>0</v>
      </c>
      <c r="F958" s="2">
        <f ca="1">+(Segéd!E958*'Üzleti adatok'!$B$5)</f>
        <v>0</v>
      </c>
      <c r="G958" s="2">
        <f ca="1">Vásárlás!A959-Vásárlás!A958</f>
        <v>1.192129629629779E-3</v>
      </c>
      <c r="H958" s="2">
        <f t="shared" ca="1" si="28"/>
        <v>0</v>
      </c>
      <c r="I958" t="b">
        <f t="shared" ca="1" si="29"/>
        <v>0</v>
      </c>
      <c r="M958">
        <f>Palacsinták!A958</f>
        <v>0</v>
      </c>
      <c r="N958" t="str">
        <f t="array" ref="N958">IF(M958&lt;&gt;0,MAX(IF(Vásárlás!$C$2:$C$1000=M958,IF(ROW(Vásárlás!$C$2:$C$1000)&lt;=$K$3,IF(Vásárlás!$D$2:$D$1000&gt;0,ROW(Vásárlás!$C$2:$C$1000),0),0))),"")</f>
        <v/>
      </c>
    </row>
    <row r="959" spans="1:14" x14ac:dyDescent="0.25">
      <c r="A959">
        <f ca="1">RANDBETWEEN(1,60*MINUTE('Üzleti adatok'!$B$3))</f>
        <v>103</v>
      </c>
      <c r="B959">
        <f ca="1">Vásárlás!B959</f>
        <v>2</v>
      </c>
      <c r="C959" t="str">
        <f ca="1">Vásárlás!C959</f>
        <v>Nutellás</v>
      </c>
      <c r="D959">
        <f t="array" aca="1" ref="D959" ca="1">INDEX(Palacsinták!$C$2:$C$1000,MATCH(Segéd!C959,Palacsinták!$A$2:$A$1000,0))-((SUM(IF($C$2:C959=C959,$B$2:B959,0))-B959))</f>
        <v>-853</v>
      </c>
      <c r="E959">
        <f ca="1">IF(Segéd!D959&gt;Vásárlás!B959,Vásárlás!B959,MAX(Segéd!D959,0))</f>
        <v>0</v>
      </c>
      <c r="F959" s="2">
        <f ca="1">+(Segéd!E959*'Üzleti adatok'!$B$5)</f>
        <v>0</v>
      </c>
      <c r="G959" s="2">
        <f ca="1">Vásárlás!A960-Vásárlás!A959</f>
        <v>1.0763888888889461E-3</v>
      </c>
      <c r="H959" s="2">
        <f t="shared" ca="1" si="28"/>
        <v>0</v>
      </c>
      <c r="I959" t="b">
        <f t="shared" ca="1" si="29"/>
        <v>0</v>
      </c>
      <c r="M959">
        <f>Palacsinták!A959</f>
        <v>0</v>
      </c>
      <c r="N959" t="str">
        <f t="array" ref="N959">IF(M959&lt;&gt;0,MAX(IF(Vásárlás!$C$2:$C$1000=M959,IF(ROW(Vásárlás!$C$2:$C$1000)&lt;=$K$3,IF(Vásárlás!$D$2:$D$1000&gt;0,ROW(Vásárlás!$C$2:$C$1000),0),0))),"")</f>
        <v/>
      </c>
    </row>
    <row r="960" spans="1:14" x14ac:dyDescent="0.25">
      <c r="A960">
        <f ca="1">RANDBETWEEN(1,60*MINUTE('Üzleti adatok'!$B$3))</f>
        <v>93</v>
      </c>
      <c r="B960">
        <f ca="1">Vásárlás!B960</f>
        <v>4</v>
      </c>
      <c r="C960" t="str">
        <f ca="1">Vásárlás!C960</f>
        <v>Túrós</v>
      </c>
      <c r="D960">
        <f t="array" aca="1" ref="D960" ca="1">INDEX(Palacsinták!$C$2:$C$1000,MATCH(Segéd!C960,Palacsinták!$A$2:$A$1000,0))-((SUM(IF($C$2:C960=C960,$B$2:B960,0))-B960))</f>
        <v>-1043</v>
      </c>
      <c r="E960">
        <f ca="1">IF(Segéd!D960&gt;Vásárlás!B960,Vásárlás!B960,MAX(Segéd!D960,0))</f>
        <v>0</v>
      </c>
      <c r="F960" s="2">
        <f ca="1">+(Segéd!E960*'Üzleti adatok'!$B$5)</f>
        <v>0</v>
      </c>
      <c r="G960" s="2">
        <f ca="1">Vásárlás!A961-Vásárlás!A960</f>
        <v>1.7476851851849773E-3</v>
      </c>
      <c r="H960" s="2">
        <f t="shared" ca="1" si="28"/>
        <v>0</v>
      </c>
      <c r="I960" t="b">
        <f t="shared" ca="1" si="29"/>
        <v>0</v>
      </c>
      <c r="M960">
        <f>Palacsinták!A960</f>
        <v>0</v>
      </c>
      <c r="N960" t="str">
        <f t="array" ref="N960">IF(M960&lt;&gt;0,MAX(IF(Vásárlás!$C$2:$C$1000=M960,IF(ROW(Vásárlás!$C$2:$C$1000)&lt;=$K$3,IF(Vásárlás!$D$2:$D$1000&gt;0,ROW(Vásárlás!$C$2:$C$1000),0),0))),"")</f>
        <v/>
      </c>
    </row>
    <row r="961" spans="1:14" x14ac:dyDescent="0.25">
      <c r="A961">
        <f ca="1">RANDBETWEEN(1,60*MINUTE('Üzleti adatok'!$B$3))</f>
        <v>151</v>
      </c>
      <c r="B961">
        <f ca="1">Vásárlás!B961</f>
        <v>1</v>
      </c>
      <c r="C961" t="str">
        <f ca="1">Vásárlás!C961</f>
        <v>Lekváros</v>
      </c>
      <c r="D961">
        <f t="array" aca="1" ref="D961" ca="1">INDEX(Palacsinták!$C$2:$C$1000,MATCH(Segéd!C961,Palacsinták!$A$2:$A$1000,0))-((SUM(IF($C$2:C961=C961,$B$2:B961,0))-B961))</f>
        <v>-773</v>
      </c>
      <c r="E961">
        <f ca="1">IF(Segéd!D961&gt;Vásárlás!B961,Vásárlás!B961,MAX(Segéd!D961,0))</f>
        <v>0</v>
      </c>
      <c r="F961" s="2">
        <f ca="1">+(Segéd!E961*'Üzleti adatok'!$B$5)</f>
        <v>0</v>
      </c>
      <c r="G961" s="2">
        <f ca="1">Vásárlás!A962-Vásárlás!A961</f>
        <v>1.5509259259260944E-3</v>
      </c>
      <c r="H961" s="2">
        <f t="shared" ca="1" si="28"/>
        <v>0</v>
      </c>
      <c r="I961" t="b">
        <f t="shared" ca="1" si="29"/>
        <v>0</v>
      </c>
      <c r="M961">
        <f>Palacsinták!A961</f>
        <v>0</v>
      </c>
      <c r="N961" t="str">
        <f t="array" ref="N961">IF(M961&lt;&gt;0,MAX(IF(Vásárlás!$C$2:$C$1000=M961,IF(ROW(Vásárlás!$C$2:$C$1000)&lt;=$K$3,IF(Vásárlás!$D$2:$D$1000&gt;0,ROW(Vásárlás!$C$2:$C$1000),0),0))),"")</f>
        <v/>
      </c>
    </row>
    <row r="962" spans="1:14" x14ac:dyDescent="0.25">
      <c r="A962">
        <f ca="1">RANDBETWEEN(1,60*MINUTE('Üzleti adatok'!$B$3))</f>
        <v>134</v>
      </c>
      <c r="B962">
        <f ca="1">Vásárlás!B962</f>
        <v>5</v>
      </c>
      <c r="C962" t="str">
        <f ca="1">Vásárlás!C962</f>
        <v>Nutellás</v>
      </c>
      <c r="D962">
        <f t="array" aca="1" ref="D962" ca="1">INDEX(Palacsinták!$C$2:$C$1000,MATCH(Segéd!C962,Palacsinták!$A$2:$A$1000,0))-((SUM(IF($C$2:C962=C962,$B$2:B962,0))-B962))</f>
        <v>-855</v>
      </c>
      <c r="E962">
        <f ca="1">IF(Segéd!D962&gt;Vásárlás!B962,Vásárlás!B962,MAX(Segéd!D962,0))</f>
        <v>0</v>
      </c>
      <c r="F962" s="2">
        <f ca="1">+(Segéd!E962*'Üzleti adatok'!$B$5)</f>
        <v>0</v>
      </c>
      <c r="G962" s="2">
        <f ca="1">Vásárlás!A963-Vásárlás!A962</f>
        <v>1.2152777777778567E-3</v>
      </c>
      <c r="H962" s="2">
        <f t="shared" ca="1" si="28"/>
        <v>0</v>
      </c>
      <c r="I962" t="b">
        <f t="shared" ca="1" si="29"/>
        <v>0</v>
      </c>
      <c r="M962">
        <f>Palacsinták!A962</f>
        <v>0</v>
      </c>
      <c r="N962" t="str">
        <f t="array" ref="N962">IF(M962&lt;&gt;0,MAX(IF(Vásárlás!$C$2:$C$1000=M962,IF(ROW(Vásárlás!$C$2:$C$1000)&lt;=$K$3,IF(Vásárlás!$D$2:$D$1000&gt;0,ROW(Vásárlás!$C$2:$C$1000),0),0))),"")</f>
        <v/>
      </c>
    </row>
    <row r="963" spans="1:14" x14ac:dyDescent="0.25">
      <c r="A963">
        <f ca="1">RANDBETWEEN(1,60*MINUTE('Üzleti adatok'!$B$3))</f>
        <v>105</v>
      </c>
      <c r="B963">
        <f ca="1">Vásárlás!B963</f>
        <v>4</v>
      </c>
      <c r="C963" t="str">
        <f ca="1">Vásárlás!C963</f>
        <v>Lekváros</v>
      </c>
      <c r="D963">
        <f t="array" aca="1" ref="D963" ca="1">INDEX(Palacsinták!$C$2:$C$1000,MATCH(Segéd!C963,Palacsinták!$A$2:$A$1000,0))-((SUM(IF($C$2:C963=C963,$B$2:B963,0))-B963))</f>
        <v>-774</v>
      </c>
      <c r="E963">
        <f ca="1">IF(Segéd!D963&gt;Vásárlás!B963,Vásárlás!B963,MAX(Segéd!D963,0))</f>
        <v>0</v>
      </c>
      <c r="F963" s="2">
        <f ca="1">+(Segéd!E963*'Üzleti adatok'!$B$5)</f>
        <v>0</v>
      </c>
      <c r="G963" s="2">
        <f ca="1">Vásárlás!A964-Vásárlás!A963</f>
        <v>5.3240740740756465E-4</v>
      </c>
      <c r="H963" s="2">
        <f t="shared" ref="H963:H1000" ca="1" si="30">IF(F963&gt;G963,F963-G963,)</f>
        <v>0</v>
      </c>
      <c r="I963" t="b">
        <f t="shared" ref="I963:I1000" ca="1" si="31">IF(COUNTIF($N$2:$N$1000,ROW(A963)),TRUE,FALSE)</f>
        <v>0</v>
      </c>
      <c r="M963">
        <f>Palacsinták!A963</f>
        <v>0</v>
      </c>
      <c r="N963" t="str">
        <f t="array" ref="N963">IF(M963&lt;&gt;0,MAX(IF(Vásárlás!$C$2:$C$1000=M963,IF(ROW(Vásárlás!$C$2:$C$1000)&lt;=$K$3,IF(Vásárlás!$D$2:$D$1000&gt;0,ROW(Vásárlás!$C$2:$C$1000),0),0))),"")</f>
        <v/>
      </c>
    </row>
    <row r="964" spans="1:14" x14ac:dyDescent="0.25">
      <c r="A964">
        <f ca="1">RANDBETWEEN(1,60*MINUTE('Üzleti adatok'!$B$3))</f>
        <v>46</v>
      </c>
      <c r="B964">
        <f ca="1">Vásárlás!B964</f>
        <v>5</v>
      </c>
      <c r="C964" t="str">
        <f ca="1">Vásárlás!C964</f>
        <v>Nutellás</v>
      </c>
      <c r="D964">
        <f t="array" aca="1" ref="D964" ca="1">INDEX(Palacsinták!$C$2:$C$1000,MATCH(Segéd!C964,Palacsinták!$A$2:$A$1000,0))-((SUM(IF($C$2:C964=C964,$B$2:B964,0))-B964))</f>
        <v>-860</v>
      </c>
      <c r="E964">
        <f ca="1">IF(Segéd!D964&gt;Vásárlás!B964,Vásárlás!B964,MAX(Segéd!D964,0))</f>
        <v>0</v>
      </c>
      <c r="F964" s="2">
        <f ca="1">+(Segéd!E964*'Üzleti adatok'!$B$5)</f>
        <v>0</v>
      </c>
      <c r="G964" s="2">
        <f ca="1">Vásárlás!A965-Vásárlás!A964</f>
        <v>3.0092592592589895E-4</v>
      </c>
      <c r="H964" s="2">
        <f t="shared" ca="1" si="30"/>
        <v>0</v>
      </c>
      <c r="I964" t="b">
        <f t="shared" ca="1" si="31"/>
        <v>0</v>
      </c>
      <c r="M964">
        <f>Palacsinták!A964</f>
        <v>0</v>
      </c>
      <c r="N964" t="str">
        <f t="array" ref="N964">IF(M964&lt;&gt;0,MAX(IF(Vásárlás!$C$2:$C$1000=M964,IF(ROW(Vásárlás!$C$2:$C$1000)&lt;=$K$3,IF(Vásárlás!$D$2:$D$1000&gt;0,ROW(Vásárlás!$C$2:$C$1000),0),0))),"")</f>
        <v/>
      </c>
    </row>
    <row r="965" spans="1:14" x14ac:dyDescent="0.25">
      <c r="A965">
        <f ca="1">RANDBETWEEN(1,60*MINUTE('Üzleti adatok'!$B$3))</f>
        <v>26</v>
      </c>
      <c r="B965">
        <f ca="1">Vásárlás!B965</f>
        <v>1</v>
      </c>
      <c r="C965" t="str">
        <f ca="1">Vásárlás!C965</f>
        <v>Nutellás</v>
      </c>
      <c r="D965">
        <f t="array" aca="1" ref="D965" ca="1">INDEX(Palacsinták!$C$2:$C$1000,MATCH(Segéd!C965,Palacsinták!$A$2:$A$1000,0))-((SUM(IF($C$2:C965=C965,$B$2:B965,0))-B965))</f>
        <v>-865</v>
      </c>
      <c r="E965">
        <f ca="1">IF(Segéd!D965&gt;Vásárlás!B965,Vásárlás!B965,MAX(Segéd!D965,0))</f>
        <v>0</v>
      </c>
      <c r="F965" s="2">
        <f ca="1">+(Segéd!E965*'Üzleti adatok'!$B$5)</f>
        <v>0</v>
      </c>
      <c r="G965" s="2">
        <f ca="1">Vásárlás!A966-Vásárlás!A965</f>
        <v>2.1296296296298145E-3</v>
      </c>
      <c r="H965" s="2">
        <f t="shared" ca="1" si="30"/>
        <v>0</v>
      </c>
      <c r="I965" t="b">
        <f t="shared" ca="1" si="31"/>
        <v>0</v>
      </c>
      <c r="M965">
        <f>Palacsinták!A965</f>
        <v>0</v>
      </c>
      <c r="N965" t="str">
        <f t="array" ref="N965">IF(M965&lt;&gt;0,MAX(IF(Vásárlás!$C$2:$C$1000=M965,IF(ROW(Vásárlás!$C$2:$C$1000)&lt;=$K$3,IF(Vásárlás!$D$2:$D$1000&gt;0,ROW(Vásárlás!$C$2:$C$1000),0),0))),"")</f>
        <v/>
      </c>
    </row>
    <row r="966" spans="1:14" x14ac:dyDescent="0.25">
      <c r="A966">
        <f ca="1">RANDBETWEEN(1,60*MINUTE('Üzleti adatok'!$B$3))</f>
        <v>184</v>
      </c>
      <c r="B966">
        <f ca="1">Vásárlás!B966</f>
        <v>2</v>
      </c>
      <c r="C966" t="str">
        <f ca="1">Vásárlás!C966</f>
        <v>Túrós</v>
      </c>
      <c r="D966">
        <f t="array" aca="1" ref="D966" ca="1">INDEX(Palacsinták!$C$2:$C$1000,MATCH(Segéd!C966,Palacsinták!$A$2:$A$1000,0))-((SUM(IF($C$2:C966=C966,$B$2:B966,0))-B966))</f>
        <v>-1047</v>
      </c>
      <c r="E966">
        <f ca="1">IF(Segéd!D966&gt;Vásárlás!B966,Vásárlás!B966,MAX(Segéd!D966,0))</f>
        <v>0</v>
      </c>
      <c r="F966" s="2">
        <f ca="1">+(Segéd!E966*'Üzleti adatok'!$B$5)</f>
        <v>0</v>
      </c>
      <c r="G966" s="2">
        <f ca="1">Vásárlás!A967-Vásárlás!A966</f>
        <v>1.7129629629630827E-3</v>
      </c>
      <c r="H966" s="2">
        <f t="shared" ca="1" si="30"/>
        <v>0</v>
      </c>
      <c r="I966" t="b">
        <f t="shared" ca="1" si="31"/>
        <v>0</v>
      </c>
      <c r="M966">
        <f>Palacsinták!A966</f>
        <v>0</v>
      </c>
      <c r="N966" t="str">
        <f t="array" ref="N966">IF(M966&lt;&gt;0,MAX(IF(Vásárlás!$C$2:$C$1000=M966,IF(ROW(Vásárlás!$C$2:$C$1000)&lt;=$K$3,IF(Vásárlás!$D$2:$D$1000&gt;0,ROW(Vásárlás!$C$2:$C$1000),0),0))),"")</f>
        <v/>
      </c>
    </row>
    <row r="967" spans="1:14" x14ac:dyDescent="0.25">
      <c r="A967">
        <f ca="1">RANDBETWEEN(1,60*MINUTE('Üzleti adatok'!$B$3))</f>
        <v>148</v>
      </c>
      <c r="B967">
        <f ca="1">Vásárlás!B967</f>
        <v>2</v>
      </c>
      <c r="C967" t="str">
        <f ca="1">Vásárlás!C967</f>
        <v>Túrós</v>
      </c>
      <c r="D967">
        <f t="array" aca="1" ref="D967" ca="1">INDEX(Palacsinták!$C$2:$C$1000,MATCH(Segéd!C967,Palacsinták!$A$2:$A$1000,0))-((SUM(IF($C$2:C967=C967,$B$2:B967,0))-B967))</f>
        <v>-1049</v>
      </c>
      <c r="E967">
        <f ca="1">IF(Segéd!D967&gt;Vásárlás!B967,Vásárlás!B967,MAX(Segéd!D967,0))</f>
        <v>0</v>
      </c>
      <c r="F967" s="2">
        <f ca="1">+(Segéd!E967*'Üzleti adatok'!$B$5)</f>
        <v>0</v>
      </c>
      <c r="G967" s="2">
        <f ca="1">Vásárlás!A968-Vásárlás!A967</f>
        <v>2.3842592592591139E-3</v>
      </c>
      <c r="H967" s="2">
        <f t="shared" ca="1" si="30"/>
        <v>0</v>
      </c>
      <c r="I967" t="b">
        <f t="shared" ca="1" si="31"/>
        <v>0</v>
      </c>
      <c r="M967">
        <f>Palacsinták!A967</f>
        <v>0</v>
      </c>
      <c r="N967" t="str">
        <f t="array" ref="N967">IF(M967&lt;&gt;0,MAX(IF(Vásárlás!$C$2:$C$1000=M967,IF(ROW(Vásárlás!$C$2:$C$1000)&lt;=$K$3,IF(Vásárlás!$D$2:$D$1000&gt;0,ROW(Vásárlás!$C$2:$C$1000),0),0))),"")</f>
        <v/>
      </c>
    </row>
    <row r="968" spans="1:14" x14ac:dyDescent="0.25">
      <c r="A968">
        <f ca="1">RANDBETWEEN(1,60*MINUTE('Üzleti adatok'!$B$3))</f>
        <v>206</v>
      </c>
      <c r="B968">
        <f ca="1">Vásárlás!B968</f>
        <v>5</v>
      </c>
      <c r="C968" t="str">
        <f ca="1">Vásárlás!C968</f>
        <v>Túrós</v>
      </c>
      <c r="D968">
        <f t="array" aca="1" ref="D968" ca="1">INDEX(Palacsinták!$C$2:$C$1000,MATCH(Segéd!C968,Palacsinták!$A$2:$A$1000,0))-((SUM(IF($C$2:C968=C968,$B$2:B968,0))-B968))</f>
        <v>-1051</v>
      </c>
      <c r="E968">
        <f ca="1">IF(Segéd!D968&gt;Vásárlás!B968,Vásárlás!B968,MAX(Segéd!D968,0))</f>
        <v>0</v>
      </c>
      <c r="F968" s="2">
        <f ca="1">+(Segéd!E968*'Üzleti adatok'!$B$5)</f>
        <v>0</v>
      </c>
      <c r="G968" s="2">
        <f ca="1">Vásárlás!A969-Vásárlás!A968</f>
        <v>9.3750000000003553E-4</v>
      </c>
      <c r="H968" s="2">
        <f t="shared" ca="1" si="30"/>
        <v>0</v>
      </c>
      <c r="I968" t="b">
        <f t="shared" ca="1" si="31"/>
        <v>0</v>
      </c>
      <c r="M968">
        <f>Palacsinták!A968</f>
        <v>0</v>
      </c>
      <c r="N968" t="str">
        <f t="array" ref="N968">IF(M968&lt;&gt;0,MAX(IF(Vásárlás!$C$2:$C$1000=M968,IF(ROW(Vásárlás!$C$2:$C$1000)&lt;=$K$3,IF(Vásárlás!$D$2:$D$1000&gt;0,ROW(Vásárlás!$C$2:$C$1000),0),0))),"")</f>
        <v/>
      </c>
    </row>
    <row r="969" spans="1:14" x14ac:dyDescent="0.25">
      <c r="A969">
        <f ca="1">RANDBETWEEN(1,60*MINUTE('Üzleti adatok'!$B$3))</f>
        <v>81</v>
      </c>
      <c r="B969">
        <f ca="1">Vásárlás!B969</f>
        <v>2</v>
      </c>
      <c r="C969" t="str">
        <f ca="1">Vásárlás!C969</f>
        <v>Lekváros</v>
      </c>
      <c r="D969">
        <f t="array" aca="1" ref="D969" ca="1">INDEX(Palacsinták!$C$2:$C$1000,MATCH(Segéd!C969,Palacsinták!$A$2:$A$1000,0))-((SUM(IF($C$2:C969=C969,$B$2:B969,0))-B969))</f>
        <v>-778</v>
      </c>
      <c r="E969">
        <f ca="1">IF(Segéd!D969&gt;Vásárlás!B969,Vásárlás!B969,MAX(Segéd!D969,0))</f>
        <v>0</v>
      </c>
      <c r="F969" s="2">
        <f ca="1">+(Segéd!E969*'Üzleti adatok'!$B$5)</f>
        <v>0</v>
      </c>
      <c r="G969" s="2">
        <f ca="1">Vásárlás!A970-Vásárlás!A969</f>
        <v>5.2083333333330373E-4</v>
      </c>
      <c r="H969" s="2">
        <f t="shared" ca="1" si="30"/>
        <v>0</v>
      </c>
      <c r="I969" t="b">
        <f t="shared" ca="1" si="31"/>
        <v>0</v>
      </c>
      <c r="M969">
        <f>Palacsinták!A969</f>
        <v>0</v>
      </c>
      <c r="N969" t="str">
        <f t="array" ref="N969">IF(M969&lt;&gt;0,MAX(IF(Vásárlás!$C$2:$C$1000=M969,IF(ROW(Vásárlás!$C$2:$C$1000)&lt;=$K$3,IF(Vásárlás!$D$2:$D$1000&gt;0,ROW(Vásárlás!$C$2:$C$1000),0),0))),"")</f>
        <v/>
      </c>
    </row>
    <row r="970" spans="1:14" x14ac:dyDescent="0.25">
      <c r="A970">
        <f ca="1">RANDBETWEEN(1,60*MINUTE('Üzleti adatok'!$B$3))</f>
        <v>45</v>
      </c>
      <c r="B970">
        <f ca="1">Vásárlás!B970</f>
        <v>1</v>
      </c>
      <c r="C970" t="str">
        <f ca="1">Vásárlás!C970</f>
        <v>Túrós</v>
      </c>
      <c r="D970">
        <f t="array" aca="1" ref="D970" ca="1">INDEX(Palacsinták!$C$2:$C$1000,MATCH(Segéd!C970,Palacsinták!$A$2:$A$1000,0))-((SUM(IF($C$2:C970=C970,$B$2:B970,0))-B970))</f>
        <v>-1056</v>
      </c>
      <c r="E970">
        <f ca="1">IF(Segéd!D970&gt;Vásárlás!B970,Vásárlás!B970,MAX(Segéd!D970,0))</f>
        <v>0</v>
      </c>
      <c r="F970" s="2">
        <f ca="1">+(Segéd!E970*'Üzleti adatok'!$B$5)</f>
        <v>0</v>
      </c>
      <c r="G970" s="2">
        <f ca="1">Vásárlás!A971-Vásárlás!A970</f>
        <v>2.5578703703703631E-3</v>
      </c>
      <c r="H970" s="2">
        <f t="shared" ca="1" si="30"/>
        <v>0</v>
      </c>
      <c r="I970" t="b">
        <f t="shared" ca="1" si="31"/>
        <v>0</v>
      </c>
      <c r="M970">
        <f>Palacsinták!A970</f>
        <v>0</v>
      </c>
      <c r="N970" t="str">
        <f t="array" ref="N970">IF(M970&lt;&gt;0,MAX(IF(Vásárlás!$C$2:$C$1000=M970,IF(ROW(Vásárlás!$C$2:$C$1000)&lt;=$K$3,IF(Vásárlás!$D$2:$D$1000&gt;0,ROW(Vásárlás!$C$2:$C$1000),0),0))),"")</f>
        <v/>
      </c>
    </row>
    <row r="971" spans="1:14" x14ac:dyDescent="0.25">
      <c r="A971">
        <f ca="1">RANDBETWEEN(1,60*MINUTE('Üzleti adatok'!$B$3))</f>
        <v>221</v>
      </c>
      <c r="B971">
        <f ca="1">Vásárlás!B971</f>
        <v>4</v>
      </c>
      <c r="C971" t="str">
        <f ca="1">Vásárlás!C971</f>
        <v>Túrós</v>
      </c>
      <c r="D971">
        <f t="array" aca="1" ref="D971" ca="1">INDEX(Palacsinták!$C$2:$C$1000,MATCH(Segéd!C971,Palacsinták!$A$2:$A$1000,0))-((SUM(IF($C$2:C971=C971,$B$2:B971,0))-B971))</f>
        <v>-1057</v>
      </c>
      <c r="E971">
        <f ca="1">IF(Segéd!D971&gt;Vásárlás!B971,Vásárlás!B971,MAX(Segéd!D971,0))</f>
        <v>0</v>
      </c>
      <c r="F971" s="2">
        <f ca="1">+(Segéd!E971*'Üzleti adatok'!$B$5)</f>
        <v>0</v>
      </c>
      <c r="G971" s="2">
        <f ca="1">Vásárlás!A972-Vásárlás!A971</f>
        <v>1.9444444444443043E-3</v>
      </c>
      <c r="H971" s="2">
        <f t="shared" ca="1" si="30"/>
        <v>0</v>
      </c>
      <c r="I971" t="b">
        <f t="shared" ca="1" si="31"/>
        <v>0</v>
      </c>
      <c r="M971">
        <f>Palacsinták!A971</f>
        <v>0</v>
      </c>
      <c r="N971" t="str">
        <f t="array" ref="N971">IF(M971&lt;&gt;0,MAX(IF(Vásárlás!$C$2:$C$1000=M971,IF(ROW(Vásárlás!$C$2:$C$1000)&lt;=$K$3,IF(Vásárlás!$D$2:$D$1000&gt;0,ROW(Vásárlás!$C$2:$C$1000),0),0))),"")</f>
        <v/>
      </c>
    </row>
    <row r="972" spans="1:14" x14ac:dyDescent="0.25">
      <c r="A972">
        <f ca="1">RANDBETWEEN(1,60*MINUTE('Üzleti adatok'!$B$3))</f>
        <v>168</v>
      </c>
      <c r="B972">
        <f ca="1">Vásárlás!B972</f>
        <v>2</v>
      </c>
      <c r="C972" t="str">
        <f ca="1">Vásárlás!C972</f>
        <v>Lekváros</v>
      </c>
      <c r="D972">
        <f t="array" aca="1" ref="D972" ca="1">INDEX(Palacsinták!$C$2:$C$1000,MATCH(Segéd!C972,Palacsinták!$A$2:$A$1000,0))-((SUM(IF($C$2:C972=C972,$B$2:B972,0))-B972))</f>
        <v>-780</v>
      </c>
      <c r="E972">
        <f ca="1">IF(Segéd!D972&gt;Vásárlás!B972,Vásárlás!B972,MAX(Segéd!D972,0))</f>
        <v>0</v>
      </c>
      <c r="F972" s="2">
        <f ca="1">+(Segéd!E972*'Üzleti adatok'!$B$5)</f>
        <v>0</v>
      </c>
      <c r="G972" s="2">
        <f ca="1">Vásárlás!A973-Vásárlás!A972</f>
        <v>1.087962962962763E-3</v>
      </c>
      <c r="H972" s="2">
        <f t="shared" ca="1" si="30"/>
        <v>0</v>
      </c>
      <c r="I972" t="b">
        <f t="shared" ca="1" si="31"/>
        <v>0</v>
      </c>
      <c r="M972">
        <f>Palacsinták!A972</f>
        <v>0</v>
      </c>
      <c r="N972" t="str">
        <f t="array" ref="N972">IF(M972&lt;&gt;0,MAX(IF(Vásárlás!$C$2:$C$1000=M972,IF(ROW(Vásárlás!$C$2:$C$1000)&lt;=$K$3,IF(Vásárlás!$D$2:$D$1000&gt;0,ROW(Vásárlás!$C$2:$C$1000),0),0))),"")</f>
        <v/>
      </c>
    </row>
    <row r="973" spans="1:14" x14ac:dyDescent="0.25">
      <c r="A973">
        <f ca="1">RANDBETWEEN(1,60*MINUTE('Üzleti adatok'!$B$3))</f>
        <v>94</v>
      </c>
      <c r="B973">
        <f ca="1">Vásárlás!B973</f>
        <v>1</v>
      </c>
      <c r="C973" t="str">
        <f ca="1">Vásárlás!C973</f>
        <v>Lekváros</v>
      </c>
      <c r="D973">
        <f t="array" aca="1" ref="D973" ca="1">INDEX(Palacsinták!$C$2:$C$1000,MATCH(Segéd!C973,Palacsinták!$A$2:$A$1000,0))-((SUM(IF($C$2:C973=C973,$B$2:B973,0))-B973))</f>
        <v>-782</v>
      </c>
      <c r="E973">
        <f ca="1">IF(Segéd!D973&gt;Vásárlás!B973,Vásárlás!B973,MAX(Segéd!D973,0))</f>
        <v>0</v>
      </c>
      <c r="F973" s="2">
        <f ca="1">+(Segéd!E973*'Üzleti adatok'!$B$5)</f>
        <v>0</v>
      </c>
      <c r="G973" s="2">
        <f ca="1">Vásárlás!A974-Vásárlás!A973</f>
        <v>2.1296296296298145E-3</v>
      </c>
      <c r="H973" s="2">
        <f t="shared" ca="1" si="30"/>
        <v>0</v>
      </c>
      <c r="I973" t="b">
        <f t="shared" ca="1" si="31"/>
        <v>0</v>
      </c>
      <c r="M973">
        <f>Palacsinták!A973</f>
        <v>0</v>
      </c>
      <c r="N973" t="str">
        <f t="array" ref="N973">IF(M973&lt;&gt;0,MAX(IF(Vásárlás!$C$2:$C$1000=M973,IF(ROW(Vásárlás!$C$2:$C$1000)&lt;=$K$3,IF(Vásárlás!$D$2:$D$1000&gt;0,ROW(Vásárlás!$C$2:$C$1000),0),0))),"")</f>
        <v/>
      </c>
    </row>
    <row r="974" spans="1:14" x14ac:dyDescent="0.25">
      <c r="A974">
        <f ca="1">RANDBETWEEN(1,60*MINUTE('Üzleti adatok'!$B$3))</f>
        <v>184</v>
      </c>
      <c r="B974">
        <f ca="1">Vásárlás!B974</f>
        <v>5</v>
      </c>
      <c r="C974" t="str">
        <f ca="1">Vásárlás!C974</f>
        <v>Lekváros</v>
      </c>
      <c r="D974">
        <f t="array" aca="1" ref="D974" ca="1">INDEX(Palacsinták!$C$2:$C$1000,MATCH(Segéd!C974,Palacsinták!$A$2:$A$1000,0))-((SUM(IF($C$2:C974=C974,$B$2:B974,0))-B974))</f>
        <v>-783</v>
      </c>
      <c r="E974">
        <f ca="1">IF(Segéd!D974&gt;Vásárlás!B974,Vásárlás!B974,MAX(Segéd!D974,0))</f>
        <v>0</v>
      </c>
      <c r="F974" s="2">
        <f ca="1">+(Segéd!E974*'Üzleti adatok'!$B$5)</f>
        <v>0</v>
      </c>
      <c r="G974" s="2">
        <f ca="1">Vásárlás!A975-Vásárlás!A974</f>
        <v>2.962962962962834E-3</v>
      </c>
      <c r="H974" s="2">
        <f t="shared" ca="1" si="30"/>
        <v>0</v>
      </c>
      <c r="I974" t="b">
        <f t="shared" ca="1" si="31"/>
        <v>0</v>
      </c>
      <c r="M974">
        <f>Palacsinták!A974</f>
        <v>0</v>
      </c>
      <c r="N974" t="str">
        <f t="array" ref="N974">IF(M974&lt;&gt;0,MAX(IF(Vásárlás!$C$2:$C$1000=M974,IF(ROW(Vásárlás!$C$2:$C$1000)&lt;=$K$3,IF(Vásárlás!$D$2:$D$1000&gt;0,ROW(Vásárlás!$C$2:$C$1000),0),0))),"")</f>
        <v/>
      </c>
    </row>
    <row r="975" spans="1:14" x14ac:dyDescent="0.25">
      <c r="A975">
        <f ca="1">RANDBETWEEN(1,60*MINUTE('Üzleti adatok'!$B$3))</f>
        <v>256</v>
      </c>
      <c r="B975">
        <f ca="1">Vásárlás!B975</f>
        <v>3</v>
      </c>
      <c r="C975" t="str">
        <f ca="1">Vásárlás!C975</f>
        <v>Lekváros</v>
      </c>
      <c r="D975">
        <f t="array" aca="1" ref="D975" ca="1">INDEX(Palacsinták!$C$2:$C$1000,MATCH(Segéd!C975,Palacsinták!$A$2:$A$1000,0))-((SUM(IF($C$2:C975=C975,$B$2:B975,0))-B975))</f>
        <v>-788</v>
      </c>
      <c r="E975">
        <f ca="1">IF(Segéd!D975&gt;Vásárlás!B975,Vásárlás!B975,MAX(Segéd!D975,0))</f>
        <v>0</v>
      </c>
      <c r="F975" s="2">
        <f ca="1">+(Segéd!E975*'Üzleti adatok'!$B$5)</f>
        <v>0</v>
      </c>
      <c r="G975" s="2">
        <f ca="1">Vásárlás!A976-Vásárlás!A975</f>
        <v>3.0092592592594336E-3</v>
      </c>
      <c r="H975" s="2">
        <f t="shared" ca="1" si="30"/>
        <v>0</v>
      </c>
      <c r="I975" t="b">
        <f t="shared" ca="1" si="31"/>
        <v>0</v>
      </c>
      <c r="M975">
        <f>Palacsinták!A975</f>
        <v>0</v>
      </c>
      <c r="N975" t="str">
        <f t="array" ref="N975">IF(M975&lt;&gt;0,MAX(IF(Vásárlás!$C$2:$C$1000=M975,IF(ROW(Vásárlás!$C$2:$C$1000)&lt;=$K$3,IF(Vásárlás!$D$2:$D$1000&gt;0,ROW(Vásárlás!$C$2:$C$1000),0),0))),"")</f>
        <v/>
      </c>
    </row>
    <row r="976" spans="1:14" x14ac:dyDescent="0.25">
      <c r="A976">
        <f ca="1">RANDBETWEEN(1,60*MINUTE('Üzleti adatok'!$B$3))</f>
        <v>260</v>
      </c>
      <c r="B976">
        <f ca="1">Vásárlás!B976</f>
        <v>2</v>
      </c>
      <c r="C976" t="str">
        <f ca="1">Vásárlás!C976</f>
        <v>Nutellás</v>
      </c>
      <c r="D976">
        <f t="array" aca="1" ref="D976" ca="1">INDEX(Palacsinták!$C$2:$C$1000,MATCH(Segéd!C976,Palacsinták!$A$2:$A$1000,0))-((SUM(IF($C$2:C976=C976,$B$2:B976,0))-B976))</f>
        <v>-866</v>
      </c>
      <c r="E976">
        <f ca="1">IF(Segéd!D976&gt;Vásárlás!B976,Vásárlás!B976,MAX(Segéd!D976,0))</f>
        <v>0</v>
      </c>
      <c r="F976" s="2">
        <f ca="1">+(Segéd!E976*'Üzleti adatok'!$B$5)</f>
        <v>0</v>
      </c>
      <c r="G976" s="2">
        <f ca="1">Vásárlás!A977-Vásárlás!A976</f>
        <v>2.5578703703703631E-3</v>
      </c>
      <c r="H976" s="2">
        <f t="shared" ca="1" si="30"/>
        <v>0</v>
      </c>
      <c r="I976" t="b">
        <f t="shared" ca="1" si="31"/>
        <v>0</v>
      </c>
      <c r="M976">
        <f>Palacsinták!A976</f>
        <v>0</v>
      </c>
      <c r="N976" t="str">
        <f t="array" ref="N976">IF(M976&lt;&gt;0,MAX(IF(Vásárlás!$C$2:$C$1000=M976,IF(ROW(Vásárlás!$C$2:$C$1000)&lt;=$K$3,IF(Vásárlás!$D$2:$D$1000&gt;0,ROW(Vásárlás!$C$2:$C$1000),0),0))),"")</f>
        <v/>
      </c>
    </row>
    <row r="977" spans="1:14" x14ac:dyDescent="0.25">
      <c r="A977">
        <f ca="1">RANDBETWEEN(1,60*MINUTE('Üzleti adatok'!$B$3))</f>
        <v>221</v>
      </c>
      <c r="B977">
        <f ca="1">Vásárlás!B977</f>
        <v>3</v>
      </c>
      <c r="C977" t="str">
        <f ca="1">Vásárlás!C977</f>
        <v>Túrós</v>
      </c>
      <c r="D977">
        <f t="array" aca="1" ref="D977" ca="1">INDEX(Palacsinták!$C$2:$C$1000,MATCH(Segéd!C977,Palacsinták!$A$2:$A$1000,0))-((SUM(IF($C$2:C977=C977,$B$2:B977,0))-B977))</f>
        <v>-1061</v>
      </c>
      <c r="E977">
        <f ca="1">IF(Segéd!D977&gt;Vásárlás!B977,Vásárlás!B977,MAX(Segéd!D977,0))</f>
        <v>0</v>
      </c>
      <c r="F977" s="2">
        <f ca="1">+(Segéd!E977*'Üzleti adatok'!$B$5)</f>
        <v>0</v>
      </c>
      <c r="G977" s="2">
        <f ca="1">Vásárlás!A978-Vásárlás!A977</f>
        <v>3.1944444444444997E-3</v>
      </c>
      <c r="H977" s="2">
        <f t="shared" ca="1" si="30"/>
        <v>0</v>
      </c>
      <c r="I977" t="b">
        <f t="shared" ca="1" si="31"/>
        <v>0</v>
      </c>
      <c r="M977">
        <f>Palacsinták!A977</f>
        <v>0</v>
      </c>
      <c r="N977" t="str">
        <f t="array" ref="N977">IF(M977&lt;&gt;0,MAX(IF(Vásárlás!$C$2:$C$1000=M977,IF(ROW(Vásárlás!$C$2:$C$1000)&lt;=$K$3,IF(Vásárlás!$D$2:$D$1000&gt;0,ROW(Vásárlás!$C$2:$C$1000),0),0))),"")</f>
        <v/>
      </c>
    </row>
    <row r="978" spans="1:14" x14ac:dyDescent="0.25">
      <c r="A978">
        <f ca="1">RANDBETWEEN(1,60*MINUTE('Üzleti adatok'!$B$3))</f>
        <v>276</v>
      </c>
      <c r="B978">
        <f ca="1">Vásárlás!B978</f>
        <v>2</v>
      </c>
      <c r="C978" t="str">
        <f ca="1">Vásárlás!C978</f>
        <v>Túrós</v>
      </c>
      <c r="D978">
        <f t="array" aca="1" ref="D978" ca="1">INDEX(Palacsinták!$C$2:$C$1000,MATCH(Segéd!C978,Palacsinták!$A$2:$A$1000,0))-((SUM(IF($C$2:C978=C978,$B$2:B978,0))-B978))</f>
        <v>-1064</v>
      </c>
      <c r="E978">
        <f ca="1">IF(Segéd!D978&gt;Vásárlás!B978,Vásárlás!B978,MAX(Segéd!D978,0))</f>
        <v>0</v>
      </c>
      <c r="F978" s="2">
        <f ca="1">+(Segéd!E978*'Üzleti adatok'!$B$5)</f>
        <v>0</v>
      </c>
      <c r="G978" s="2">
        <f ca="1">Vásárlás!A979-Vásárlás!A978</f>
        <v>6.7129629629647525E-4</v>
      </c>
      <c r="H978" s="2">
        <f t="shared" ca="1" si="30"/>
        <v>0</v>
      </c>
      <c r="I978" t="b">
        <f t="shared" ca="1" si="31"/>
        <v>0</v>
      </c>
      <c r="M978">
        <f>Palacsinták!A978</f>
        <v>0</v>
      </c>
      <c r="N978" t="str">
        <f t="array" ref="N978">IF(M978&lt;&gt;0,MAX(IF(Vásárlás!$C$2:$C$1000=M978,IF(ROW(Vásárlás!$C$2:$C$1000)&lt;=$K$3,IF(Vásárlás!$D$2:$D$1000&gt;0,ROW(Vásárlás!$C$2:$C$1000),0),0))),"")</f>
        <v/>
      </c>
    </row>
    <row r="979" spans="1:14" x14ac:dyDescent="0.25">
      <c r="A979">
        <f ca="1">RANDBETWEEN(1,60*MINUTE('Üzleti adatok'!$B$3))</f>
        <v>58</v>
      </c>
      <c r="B979">
        <f ca="1">Vásárlás!B979</f>
        <v>3</v>
      </c>
      <c r="C979" t="str">
        <f ca="1">Vásárlás!C979</f>
        <v>Nutellás</v>
      </c>
      <c r="D979">
        <f t="array" aca="1" ref="D979" ca="1">INDEX(Palacsinták!$C$2:$C$1000,MATCH(Segéd!C979,Palacsinták!$A$2:$A$1000,0))-((SUM(IF($C$2:C979=C979,$B$2:B979,0))-B979))</f>
        <v>-868</v>
      </c>
      <c r="E979">
        <f ca="1">IF(Segéd!D979&gt;Vásárlás!B979,Vásárlás!B979,MAX(Segéd!D979,0))</f>
        <v>0</v>
      </c>
      <c r="F979" s="2">
        <f ca="1">+(Segéd!E979*'Üzleti adatok'!$B$5)</f>
        <v>0</v>
      </c>
      <c r="G979" s="2">
        <f ca="1">Vásárlás!A980-Vásárlás!A979</f>
        <v>1.1574074074083285E-4</v>
      </c>
      <c r="H979" s="2">
        <f t="shared" ca="1" si="30"/>
        <v>0</v>
      </c>
      <c r="I979" t="b">
        <f t="shared" ca="1" si="31"/>
        <v>0</v>
      </c>
      <c r="M979">
        <f>Palacsinták!A979</f>
        <v>0</v>
      </c>
      <c r="N979" t="str">
        <f t="array" ref="N979">IF(M979&lt;&gt;0,MAX(IF(Vásárlás!$C$2:$C$1000=M979,IF(ROW(Vásárlás!$C$2:$C$1000)&lt;=$K$3,IF(Vásárlás!$D$2:$D$1000&gt;0,ROW(Vásárlás!$C$2:$C$1000),0),0))),"")</f>
        <v/>
      </c>
    </row>
    <row r="980" spans="1:14" x14ac:dyDescent="0.25">
      <c r="A980">
        <f ca="1">RANDBETWEEN(1,60*MINUTE('Üzleti adatok'!$B$3))</f>
        <v>10</v>
      </c>
      <c r="B980">
        <f ca="1">Vásárlás!B980</f>
        <v>4</v>
      </c>
      <c r="C980" t="str">
        <f ca="1">Vásárlás!C980</f>
        <v>Túrós</v>
      </c>
      <c r="D980">
        <f t="array" aca="1" ref="D980" ca="1">INDEX(Palacsinták!$C$2:$C$1000,MATCH(Segéd!C980,Palacsinták!$A$2:$A$1000,0))-((SUM(IF($C$2:C980=C980,$B$2:B980,0))-B980))</f>
        <v>-1066</v>
      </c>
      <c r="E980">
        <f ca="1">IF(Segéd!D980&gt;Vásárlás!B980,Vásárlás!B980,MAX(Segéd!D980,0))</f>
        <v>0</v>
      </c>
      <c r="F980" s="2">
        <f ca="1">+(Segéd!E980*'Üzleti adatok'!$B$5)</f>
        <v>0</v>
      </c>
      <c r="G980" s="2">
        <f ca="1">Vásárlás!A981-Vásárlás!A980</f>
        <v>7.1759259259263075E-4</v>
      </c>
      <c r="H980" s="2">
        <f t="shared" ca="1" si="30"/>
        <v>0</v>
      </c>
      <c r="I980" t="b">
        <f t="shared" ca="1" si="31"/>
        <v>0</v>
      </c>
      <c r="M980">
        <f>Palacsinták!A980</f>
        <v>0</v>
      </c>
      <c r="N980" t="str">
        <f t="array" ref="N980">IF(M980&lt;&gt;0,MAX(IF(Vásárlás!$C$2:$C$1000=M980,IF(ROW(Vásárlás!$C$2:$C$1000)&lt;=$K$3,IF(Vásárlás!$D$2:$D$1000&gt;0,ROW(Vásárlás!$C$2:$C$1000),0),0))),"")</f>
        <v/>
      </c>
    </row>
    <row r="981" spans="1:14" x14ac:dyDescent="0.25">
      <c r="A981">
        <f ca="1">RANDBETWEEN(1,60*MINUTE('Üzleti adatok'!$B$3))</f>
        <v>62</v>
      </c>
      <c r="B981">
        <f ca="1">Vásárlás!B981</f>
        <v>5</v>
      </c>
      <c r="C981" t="str">
        <f ca="1">Vásárlás!C981</f>
        <v>Túrós</v>
      </c>
      <c r="D981">
        <f t="array" aca="1" ref="D981" ca="1">INDEX(Palacsinták!$C$2:$C$1000,MATCH(Segéd!C981,Palacsinták!$A$2:$A$1000,0))-((SUM(IF($C$2:C981=C981,$B$2:B981,0))-B981))</f>
        <v>-1070</v>
      </c>
      <c r="E981">
        <f ca="1">IF(Segéd!D981&gt;Vásárlás!B981,Vásárlás!B981,MAX(Segéd!D981,0))</f>
        <v>0</v>
      </c>
      <c r="F981" s="2">
        <f ca="1">+(Segéd!E981*'Üzleti adatok'!$B$5)</f>
        <v>0</v>
      </c>
      <c r="G981" s="2">
        <f ca="1">Vásárlás!A982-Vásárlás!A981</f>
        <v>1.1226851851851016E-3</v>
      </c>
      <c r="H981" s="2">
        <f t="shared" ca="1" si="30"/>
        <v>0</v>
      </c>
      <c r="I981" t="b">
        <f t="shared" ca="1" si="31"/>
        <v>0</v>
      </c>
      <c r="M981">
        <f>Palacsinták!A981</f>
        <v>0</v>
      </c>
      <c r="N981" t="str">
        <f t="array" ref="N981">IF(M981&lt;&gt;0,MAX(IF(Vásárlás!$C$2:$C$1000=M981,IF(ROW(Vásárlás!$C$2:$C$1000)&lt;=$K$3,IF(Vásárlás!$D$2:$D$1000&gt;0,ROW(Vásárlás!$C$2:$C$1000),0),0))),"")</f>
        <v/>
      </c>
    </row>
    <row r="982" spans="1:14" x14ac:dyDescent="0.25">
      <c r="A982">
        <f ca="1">RANDBETWEEN(1,60*MINUTE('Üzleti adatok'!$B$3))</f>
        <v>97</v>
      </c>
      <c r="B982">
        <f ca="1">Vásárlás!B982</f>
        <v>4</v>
      </c>
      <c r="C982" t="str">
        <f ca="1">Vásárlás!C982</f>
        <v>Lekváros</v>
      </c>
      <c r="D982">
        <f t="array" aca="1" ref="D982" ca="1">INDEX(Palacsinták!$C$2:$C$1000,MATCH(Segéd!C982,Palacsinták!$A$2:$A$1000,0))-((SUM(IF($C$2:C982=C982,$B$2:B982,0))-B982))</f>
        <v>-791</v>
      </c>
      <c r="E982">
        <f ca="1">IF(Segéd!D982&gt;Vásárlás!B982,Vásárlás!B982,MAX(Segéd!D982,0))</f>
        <v>0</v>
      </c>
      <c r="F982" s="2">
        <f ca="1">+(Segéd!E982*'Üzleti adatok'!$B$5)</f>
        <v>0</v>
      </c>
      <c r="G982" s="2">
        <f ca="1">Vásárlás!A983-Vásárlás!A982</f>
        <v>2.8009259259258457E-3</v>
      </c>
      <c r="H982" s="2">
        <f t="shared" ca="1" si="30"/>
        <v>0</v>
      </c>
      <c r="I982" t="b">
        <f t="shared" ca="1" si="31"/>
        <v>0</v>
      </c>
      <c r="M982">
        <f>Palacsinták!A982</f>
        <v>0</v>
      </c>
      <c r="N982" t="str">
        <f t="array" ref="N982">IF(M982&lt;&gt;0,MAX(IF(Vásárlás!$C$2:$C$1000=M982,IF(ROW(Vásárlás!$C$2:$C$1000)&lt;=$K$3,IF(Vásárlás!$D$2:$D$1000&gt;0,ROW(Vásárlás!$C$2:$C$1000),0),0))),"")</f>
        <v/>
      </c>
    </row>
    <row r="983" spans="1:14" x14ac:dyDescent="0.25">
      <c r="A983">
        <f ca="1">RANDBETWEEN(1,60*MINUTE('Üzleti adatok'!$B$3))</f>
        <v>242</v>
      </c>
      <c r="B983">
        <f ca="1">Vásárlás!B983</f>
        <v>5</v>
      </c>
      <c r="C983" t="str">
        <f ca="1">Vásárlás!C983</f>
        <v>Túrós</v>
      </c>
      <c r="D983">
        <f t="array" aca="1" ref="D983" ca="1">INDEX(Palacsinták!$C$2:$C$1000,MATCH(Segéd!C983,Palacsinták!$A$2:$A$1000,0))-((SUM(IF($C$2:C983=C983,$B$2:B983,0))-B983))</f>
        <v>-1075</v>
      </c>
      <c r="E983">
        <f ca="1">IF(Segéd!D983&gt;Vásárlás!B983,Vásárlás!B983,MAX(Segéd!D983,0))</f>
        <v>0</v>
      </c>
      <c r="F983" s="2">
        <f ca="1">+(Segéd!E983*'Üzleti adatok'!$B$5)</f>
        <v>0</v>
      </c>
      <c r="G983" s="2">
        <f ca="1">Vásárlás!A984-Vásárlás!A983</f>
        <v>3.2060185185183165E-3</v>
      </c>
      <c r="H983" s="2">
        <f t="shared" ca="1" si="30"/>
        <v>0</v>
      </c>
      <c r="I983" t="b">
        <f t="shared" ca="1" si="31"/>
        <v>0</v>
      </c>
      <c r="M983">
        <f>Palacsinták!A983</f>
        <v>0</v>
      </c>
      <c r="N983" t="str">
        <f t="array" ref="N983">IF(M983&lt;&gt;0,MAX(IF(Vásárlás!$C$2:$C$1000=M983,IF(ROW(Vásárlás!$C$2:$C$1000)&lt;=$K$3,IF(Vásárlás!$D$2:$D$1000&gt;0,ROW(Vásárlás!$C$2:$C$1000),0),0))),"")</f>
        <v/>
      </c>
    </row>
    <row r="984" spans="1:14" x14ac:dyDescent="0.25">
      <c r="A984">
        <f ca="1">RANDBETWEEN(1,60*MINUTE('Üzleti adatok'!$B$3))</f>
        <v>277</v>
      </c>
      <c r="B984">
        <f ca="1">Vásárlás!B984</f>
        <v>5</v>
      </c>
      <c r="C984" t="str">
        <f ca="1">Vásárlás!C984</f>
        <v>Nutellás</v>
      </c>
      <c r="D984">
        <f t="array" aca="1" ref="D984" ca="1">INDEX(Palacsinták!$C$2:$C$1000,MATCH(Segéd!C984,Palacsinták!$A$2:$A$1000,0))-((SUM(IF($C$2:C984=C984,$B$2:B984,0))-B984))</f>
        <v>-871</v>
      </c>
      <c r="E984">
        <f ca="1">IF(Segéd!D984&gt;Vásárlás!B984,Vásárlás!B984,MAX(Segéd!D984,0))</f>
        <v>0</v>
      </c>
      <c r="F984" s="2">
        <f ca="1">+(Segéd!E984*'Üzleti adatok'!$B$5)</f>
        <v>0</v>
      </c>
      <c r="G984" s="2">
        <f ca="1">Vásárlás!A985-Vásárlás!A984</f>
        <v>3.4374999999999822E-3</v>
      </c>
      <c r="H984" s="2">
        <f t="shared" ca="1" si="30"/>
        <v>0</v>
      </c>
      <c r="I984" t="b">
        <f t="shared" ca="1" si="31"/>
        <v>0</v>
      </c>
      <c r="M984">
        <f>Palacsinták!A984</f>
        <v>0</v>
      </c>
      <c r="N984" t="str">
        <f t="array" ref="N984">IF(M984&lt;&gt;0,MAX(IF(Vásárlás!$C$2:$C$1000=M984,IF(ROW(Vásárlás!$C$2:$C$1000)&lt;=$K$3,IF(Vásárlás!$D$2:$D$1000&gt;0,ROW(Vásárlás!$C$2:$C$1000),0),0))),"")</f>
        <v/>
      </c>
    </row>
    <row r="985" spans="1:14" x14ac:dyDescent="0.25">
      <c r="A985">
        <f ca="1">RANDBETWEEN(1,60*MINUTE('Üzleti adatok'!$B$3))</f>
        <v>297</v>
      </c>
      <c r="B985">
        <f ca="1">Vásárlás!B985</f>
        <v>1</v>
      </c>
      <c r="C985" t="str">
        <f ca="1">Vásárlás!C985</f>
        <v>Lekváros</v>
      </c>
      <c r="D985">
        <f t="array" aca="1" ref="D985" ca="1">INDEX(Palacsinták!$C$2:$C$1000,MATCH(Segéd!C985,Palacsinták!$A$2:$A$1000,0))-((SUM(IF($C$2:C985=C985,$B$2:B985,0))-B985))</f>
        <v>-795</v>
      </c>
      <c r="E985">
        <f ca="1">IF(Segéd!D985&gt;Vásárlás!B985,Vásárlás!B985,MAX(Segéd!D985,0))</f>
        <v>0</v>
      </c>
      <c r="F985" s="2">
        <f ca="1">+(Segéd!E985*'Üzleti adatok'!$B$5)</f>
        <v>0</v>
      </c>
      <c r="G985" s="2">
        <f ca="1">Vásárlás!A986-Vásárlás!A985</f>
        <v>2.3842592592591139E-3</v>
      </c>
      <c r="H985" s="2">
        <f t="shared" ca="1" si="30"/>
        <v>0</v>
      </c>
      <c r="I985" t="b">
        <f t="shared" ca="1" si="31"/>
        <v>0</v>
      </c>
      <c r="M985">
        <f>Palacsinták!A985</f>
        <v>0</v>
      </c>
      <c r="N985" t="str">
        <f t="array" ref="N985">IF(M985&lt;&gt;0,MAX(IF(Vásárlás!$C$2:$C$1000=M985,IF(ROW(Vásárlás!$C$2:$C$1000)&lt;=$K$3,IF(Vásárlás!$D$2:$D$1000&gt;0,ROW(Vásárlás!$C$2:$C$1000),0),0))),"")</f>
        <v/>
      </c>
    </row>
    <row r="986" spans="1:14" x14ac:dyDescent="0.25">
      <c r="A986">
        <f ca="1">RANDBETWEEN(1,60*MINUTE('Üzleti adatok'!$B$3))</f>
        <v>206</v>
      </c>
      <c r="B986">
        <f ca="1">Vásárlás!B986</f>
        <v>5</v>
      </c>
      <c r="C986" t="str">
        <f ca="1">Vásárlás!C986</f>
        <v>Túrós</v>
      </c>
      <c r="D986">
        <f t="array" aca="1" ref="D986" ca="1">INDEX(Palacsinták!$C$2:$C$1000,MATCH(Segéd!C986,Palacsinták!$A$2:$A$1000,0))-((SUM(IF($C$2:C986=C986,$B$2:B986,0))-B986))</f>
        <v>-1080</v>
      </c>
      <c r="E986">
        <f ca="1">IF(Segéd!D986&gt;Vásárlás!B986,Vásárlás!B986,MAX(Segéd!D986,0))</f>
        <v>0</v>
      </c>
      <c r="F986" s="2">
        <f ca="1">+(Segéd!E986*'Üzleti adatok'!$B$5)</f>
        <v>0</v>
      </c>
      <c r="G986" s="2">
        <f ca="1">Vásárlás!A987-Vásárlás!A986</f>
        <v>1.1458333333331794E-3</v>
      </c>
      <c r="H986" s="2">
        <f t="shared" ca="1" si="30"/>
        <v>0</v>
      </c>
      <c r="I986" t="b">
        <f t="shared" ca="1" si="31"/>
        <v>0</v>
      </c>
      <c r="M986">
        <f>Palacsinták!A986</f>
        <v>0</v>
      </c>
      <c r="N986" t="str">
        <f t="array" ref="N986">IF(M986&lt;&gt;0,MAX(IF(Vásárlás!$C$2:$C$1000=M986,IF(ROW(Vásárlás!$C$2:$C$1000)&lt;=$K$3,IF(Vásárlás!$D$2:$D$1000&gt;0,ROW(Vásárlás!$C$2:$C$1000),0),0))),"")</f>
        <v/>
      </c>
    </row>
    <row r="987" spans="1:14" x14ac:dyDescent="0.25">
      <c r="A987">
        <f ca="1">RANDBETWEEN(1,60*MINUTE('Üzleti adatok'!$B$3))</f>
        <v>99</v>
      </c>
      <c r="B987">
        <f ca="1">Vásárlás!B987</f>
        <v>2</v>
      </c>
      <c r="C987" t="str">
        <f ca="1">Vásárlás!C987</f>
        <v>Nutellás</v>
      </c>
      <c r="D987">
        <f t="array" aca="1" ref="D987" ca="1">INDEX(Palacsinták!$C$2:$C$1000,MATCH(Segéd!C987,Palacsinták!$A$2:$A$1000,0))-((SUM(IF($C$2:C987=C987,$B$2:B987,0))-B987))</f>
        <v>-876</v>
      </c>
      <c r="E987">
        <f ca="1">IF(Segéd!D987&gt;Vásárlás!B987,Vásárlás!B987,MAX(Segéd!D987,0))</f>
        <v>0</v>
      </c>
      <c r="F987" s="2">
        <f ca="1">+(Segéd!E987*'Üzleti adatok'!$B$5)</f>
        <v>0</v>
      </c>
      <c r="G987" s="2">
        <f ca="1">Vásárlás!A988-Vásárlás!A987</f>
        <v>1.4004629629629228E-3</v>
      </c>
      <c r="H987" s="2">
        <f t="shared" ca="1" si="30"/>
        <v>0</v>
      </c>
      <c r="I987" t="b">
        <f t="shared" ca="1" si="31"/>
        <v>0</v>
      </c>
      <c r="M987">
        <f>Palacsinták!A987</f>
        <v>0</v>
      </c>
      <c r="N987" t="str">
        <f t="array" ref="N987">IF(M987&lt;&gt;0,MAX(IF(Vásárlás!$C$2:$C$1000=M987,IF(ROW(Vásárlás!$C$2:$C$1000)&lt;=$K$3,IF(Vásárlás!$D$2:$D$1000&gt;0,ROW(Vásárlás!$C$2:$C$1000),0),0))),"")</f>
        <v/>
      </c>
    </row>
    <row r="988" spans="1:14" x14ac:dyDescent="0.25">
      <c r="A988">
        <f ca="1">RANDBETWEEN(1,60*MINUTE('Üzleti adatok'!$B$3))</f>
        <v>121</v>
      </c>
      <c r="B988">
        <f ca="1">Vásárlás!B988</f>
        <v>2</v>
      </c>
      <c r="C988" t="str">
        <f ca="1">Vásárlás!C988</f>
        <v>Túrós</v>
      </c>
      <c r="D988">
        <f t="array" aca="1" ref="D988" ca="1">INDEX(Palacsinták!$C$2:$C$1000,MATCH(Segéd!C988,Palacsinták!$A$2:$A$1000,0))-((SUM(IF($C$2:C988=C988,$B$2:B988,0))-B988))</f>
        <v>-1085</v>
      </c>
      <c r="E988">
        <f ca="1">IF(Segéd!D988&gt;Vásárlás!B988,Vásárlás!B988,MAX(Segéd!D988,0))</f>
        <v>0</v>
      </c>
      <c r="F988" s="2">
        <f ca="1">+(Segéd!E988*'Üzleti adatok'!$B$5)</f>
        <v>0</v>
      </c>
      <c r="G988" s="2">
        <f ca="1">Vásárlás!A989-Vásárlás!A988</f>
        <v>4.3981481481480955E-4</v>
      </c>
      <c r="H988" s="2">
        <f t="shared" ca="1" si="30"/>
        <v>0</v>
      </c>
      <c r="I988" t="b">
        <f t="shared" ca="1" si="31"/>
        <v>0</v>
      </c>
      <c r="M988">
        <f>Palacsinták!A988</f>
        <v>0</v>
      </c>
      <c r="N988" t="str">
        <f t="array" ref="N988">IF(M988&lt;&gt;0,MAX(IF(Vásárlás!$C$2:$C$1000=M988,IF(ROW(Vásárlás!$C$2:$C$1000)&lt;=$K$3,IF(Vásárlás!$D$2:$D$1000&gt;0,ROW(Vásárlás!$C$2:$C$1000),0),0))),"")</f>
        <v/>
      </c>
    </row>
    <row r="989" spans="1:14" x14ac:dyDescent="0.25">
      <c r="A989">
        <f ca="1">RANDBETWEEN(1,60*MINUTE('Üzleti adatok'!$B$3))</f>
        <v>38</v>
      </c>
      <c r="B989">
        <f ca="1">Vásárlás!B989</f>
        <v>4</v>
      </c>
      <c r="C989" t="str">
        <f ca="1">Vásárlás!C989</f>
        <v>Lekváros</v>
      </c>
      <c r="D989">
        <f t="array" aca="1" ref="D989" ca="1">INDEX(Palacsinták!$C$2:$C$1000,MATCH(Segéd!C989,Palacsinták!$A$2:$A$1000,0))-((SUM(IF($C$2:C989=C989,$B$2:B989,0))-B989))</f>
        <v>-796</v>
      </c>
      <c r="E989">
        <f ca="1">IF(Segéd!D989&gt;Vásárlás!B989,Vásárlás!B989,MAX(Segéd!D989,0))</f>
        <v>0</v>
      </c>
      <c r="F989" s="2">
        <f ca="1">+(Segéd!E989*'Üzleti adatok'!$B$5)</f>
        <v>0</v>
      </c>
      <c r="G989" s="2">
        <f ca="1">Vásárlás!A990-Vásárlás!A989</f>
        <v>7.8703703703686401E-4</v>
      </c>
      <c r="H989" s="2">
        <f t="shared" ca="1" si="30"/>
        <v>0</v>
      </c>
      <c r="I989" t="b">
        <f t="shared" ca="1" si="31"/>
        <v>0</v>
      </c>
      <c r="M989">
        <f>Palacsinták!A989</f>
        <v>0</v>
      </c>
      <c r="N989" t="str">
        <f t="array" ref="N989">IF(M989&lt;&gt;0,MAX(IF(Vásárlás!$C$2:$C$1000=M989,IF(ROW(Vásárlás!$C$2:$C$1000)&lt;=$K$3,IF(Vásárlás!$D$2:$D$1000&gt;0,ROW(Vásárlás!$C$2:$C$1000),0),0))),"")</f>
        <v/>
      </c>
    </row>
    <row r="990" spans="1:14" x14ac:dyDescent="0.25">
      <c r="A990">
        <f ca="1">RANDBETWEEN(1,60*MINUTE('Üzleti adatok'!$B$3))</f>
        <v>68</v>
      </c>
      <c r="B990">
        <f ca="1">Vásárlás!B990</f>
        <v>4</v>
      </c>
      <c r="C990" t="str">
        <f ca="1">Vásárlás!C990</f>
        <v>Nutellás</v>
      </c>
      <c r="D990">
        <f t="array" aca="1" ref="D990" ca="1">INDEX(Palacsinták!$C$2:$C$1000,MATCH(Segéd!C990,Palacsinták!$A$2:$A$1000,0))-((SUM(IF($C$2:C990=C990,$B$2:B990,0))-B990))</f>
        <v>-878</v>
      </c>
      <c r="E990">
        <f ca="1">IF(Segéd!D990&gt;Vásárlás!B990,Vásárlás!B990,MAX(Segéd!D990,0))</f>
        <v>0</v>
      </c>
      <c r="F990" s="2">
        <f ca="1">+(Segéd!E990*'Üzleti adatok'!$B$5)</f>
        <v>0</v>
      </c>
      <c r="G990" s="2">
        <f ca="1">Vásárlás!A991-Vásárlás!A990</f>
        <v>9.2592592592577461E-4</v>
      </c>
      <c r="H990" s="2">
        <f t="shared" ca="1" si="30"/>
        <v>0</v>
      </c>
      <c r="I990" t="b">
        <f t="shared" ca="1" si="31"/>
        <v>0</v>
      </c>
      <c r="M990">
        <f>Palacsinták!A990</f>
        <v>0</v>
      </c>
      <c r="N990" t="str">
        <f t="array" ref="N990">IF(M990&lt;&gt;0,MAX(IF(Vásárlás!$C$2:$C$1000=M990,IF(ROW(Vásárlás!$C$2:$C$1000)&lt;=$K$3,IF(Vásárlás!$D$2:$D$1000&gt;0,ROW(Vásárlás!$C$2:$C$1000),0),0))),"")</f>
        <v/>
      </c>
    </row>
    <row r="991" spans="1:14" x14ac:dyDescent="0.25">
      <c r="A991">
        <f ca="1">RANDBETWEEN(1,60*MINUTE('Üzleti adatok'!$B$3))</f>
        <v>80</v>
      </c>
      <c r="B991">
        <f ca="1">Vásárlás!B991</f>
        <v>2</v>
      </c>
      <c r="C991" t="str">
        <f ca="1">Vásárlás!C991</f>
        <v>Nutellás</v>
      </c>
      <c r="D991">
        <f t="array" aca="1" ref="D991" ca="1">INDEX(Palacsinták!$C$2:$C$1000,MATCH(Segéd!C991,Palacsinták!$A$2:$A$1000,0))-((SUM(IF($C$2:C991=C991,$B$2:B991,0))-B991))</f>
        <v>-882</v>
      </c>
      <c r="E991">
        <f ca="1">IF(Segéd!D991&gt;Vásárlás!B991,Vásárlás!B991,MAX(Segéd!D991,0))</f>
        <v>0</v>
      </c>
      <c r="F991" s="2">
        <f ca="1">+(Segéd!E991*'Üzleti adatok'!$B$5)</f>
        <v>0</v>
      </c>
      <c r="G991" s="2">
        <f ca="1">Vásárlás!A992-Vásárlás!A991</f>
        <v>2.2916666666668029E-3</v>
      </c>
      <c r="H991" s="2">
        <f t="shared" ca="1" si="30"/>
        <v>0</v>
      </c>
      <c r="I991" t="b">
        <f t="shared" ca="1" si="31"/>
        <v>0</v>
      </c>
      <c r="M991">
        <f>Palacsinták!A991</f>
        <v>0</v>
      </c>
      <c r="N991" t="str">
        <f t="array" ref="N991">IF(M991&lt;&gt;0,MAX(IF(Vásárlás!$C$2:$C$1000=M991,IF(ROW(Vásárlás!$C$2:$C$1000)&lt;=$K$3,IF(Vásárlás!$D$2:$D$1000&gt;0,ROW(Vásárlás!$C$2:$C$1000),0),0))),"")</f>
        <v/>
      </c>
    </row>
    <row r="992" spans="1:14" x14ac:dyDescent="0.25">
      <c r="A992">
        <f ca="1">RANDBETWEEN(1,60*MINUTE('Üzleti adatok'!$B$3))</f>
        <v>198</v>
      </c>
      <c r="B992">
        <f ca="1">Vásárlás!B992</f>
        <v>3</v>
      </c>
      <c r="C992" t="str">
        <f ca="1">Vásárlás!C992</f>
        <v>Túrós</v>
      </c>
      <c r="D992">
        <f t="array" aca="1" ref="D992" ca="1">INDEX(Palacsinták!$C$2:$C$1000,MATCH(Segéd!C992,Palacsinták!$A$2:$A$1000,0))-((SUM(IF($C$2:C992=C992,$B$2:B992,0))-B992))</f>
        <v>-1087</v>
      </c>
      <c r="E992">
        <f ca="1">IF(Segéd!D992&gt;Vásárlás!B992,Vásárlás!B992,MAX(Segéd!D992,0))</f>
        <v>0</v>
      </c>
      <c r="F992" s="2">
        <f ca="1">+(Segéd!E992*'Üzleti adatok'!$B$5)</f>
        <v>0</v>
      </c>
      <c r="G992" s="2">
        <f ca="1">Vásárlás!A993-Vásárlás!A992</f>
        <v>2.8240740740739234E-3</v>
      </c>
      <c r="H992" s="2">
        <f t="shared" ca="1" si="30"/>
        <v>0</v>
      </c>
      <c r="I992" t="b">
        <f t="shared" ca="1" si="31"/>
        <v>0</v>
      </c>
      <c r="M992">
        <f>Palacsinták!A992</f>
        <v>0</v>
      </c>
      <c r="N992" t="str">
        <f t="array" ref="N992">IF(M992&lt;&gt;0,MAX(IF(Vásárlás!$C$2:$C$1000=M992,IF(ROW(Vásárlás!$C$2:$C$1000)&lt;=$K$3,IF(Vásárlás!$D$2:$D$1000&gt;0,ROW(Vásárlás!$C$2:$C$1000),0),0))),"")</f>
        <v/>
      </c>
    </row>
    <row r="993" spans="1:14" x14ac:dyDescent="0.25">
      <c r="A993">
        <f ca="1">RANDBETWEEN(1,60*MINUTE('Üzleti adatok'!$B$3))</f>
        <v>244</v>
      </c>
      <c r="B993">
        <f ca="1">Vásárlás!B993</f>
        <v>2</v>
      </c>
      <c r="C993" t="str">
        <f ca="1">Vásárlás!C993</f>
        <v>Túrós</v>
      </c>
      <c r="D993">
        <f t="array" aca="1" ref="D993" ca="1">INDEX(Palacsinták!$C$2:$C$1000,MATCH(Segéd!C993,Palacsinták!$A$2:$A$1000,0))-((SUM(IF($C$2:C993=C993,$B$2:B993,0))-B993))</f>
        <v>-1090</v>
      </c>
      <c r="E993">
        <f ca="1">IF(Segéd!D993&gt;Vásárlás!B993,Vásárlás!B993,MAX(Segéd!D993,0))</f>
        <v>0</v>
      </c>
      <c r="F993" s="2">
        <f ca="1">+(Segéd!E993*'Üzleti adatok'!$B$5)</f>
        <v>0</v>
      </c>
      <c r="G993" s="2">
        <f ca="1">Vásárlás!A994-Vásárlás!A993</f>
        <v>1.6203703703698835E-4</v>
      </c>
      <c r="H993" s="2">
        <f t="shared" ca="1" si="30"/>
        <v>0</v>
      </c>
      <c r="I993" t="b">
        <f t="shared" ca="1" si="31"/>
        <v>0</v>
      </c>
      <c r="M993">
        <f>Palacsinták!A993</f>
        <v>0</v>
      </c>
      <c r="N993" t="str">
        <f t="array" ref="N993">IF(M993&lt;&gt;0,MAX(IF(Vásárlás!$C$2:$C$1000=M993,IF(ROW(Vásárlás!$C$2:$C$1000)&lt;=$K$3,IF(Vásárlás!$D$2:$D$1000&gt;0,ROW(Vásárlás!$C$2:$C$1000),0),0))),"")</f>
        <v/>
      </c>
    </row>
    <row r="994" spans="1:14" x14ac:dyDescent="0.25">
      <c r="A994">
        <f ca="1">RANDBETWEEN(1,60*MINUTE('Üzleti adatok'!$B$3))</f>
        <v>14</v>
      </c>
      <c r="B994">
        <f ca="1">Vásárlás!B994</f>
        <v>2</v>
      </c>
      <c r="C994" t="str">
        <f ca="1">Vásárlás!C994</f>
        <v>Nutellás</v>
      </c>
      <c r="D994">
        <f t="array" aca="1" ref="D994" ca="1">INDEX(Palacsinták!$C$2:$C$1000,MATCH(Segéd!C994,Palacsinták!$A$2:$A$1000,0))-((SUM(IF($C$2:C994=C994,$B$2:B994,0))-B994))</f>
        <v>-884</v>
      </c>
      <c r="E994">
        <f ca="1">IF(Segéd!D994&gt;Vásárlás!B994,Vásárlás!B994,MAX(Segéd!D994,0))</f>
        <v>0</v>
      </c>
      <c r="F994" s="2">
        <f ca="1">+(Segéd!E994*'Üzleti adatok'!$B$5)</f>
        <v>0</v>
      </c>
      <c r="G994" s="2">
        <f ca="1">Vásárlás!A995-Vásárlás!A994</f>
        <v>6.2499999999987566E-4</v>
      </c>
      <c r="H994" s="2">
        <f t="shared" ca="1" si="30"/>
        <v>0</v>
      </c>
      <c r="I994" t="b">
        <f t="shared" ca="1" si="31"/>
        <v>0</v>
      </c>
      <c r="M994">
        <f>Palacsinták!A994</f>
        <v>0</v>
      </c>
      <c r="N994" t="str">
        <f t="array" ref="N994">IF(M994&lt;&gt;0,MAX(IF(Vásárlás!$C$2:$C$1000=M994,IF(ROW(Vásárlás!$C$2:$C$1000)&lt;=$K$3,IF(Vásárlás!$D$2:$D$1000&gt;0,ROW(Vásárlás!$C$2:$C$1000),0),0))),"")</f>
        <v/>
      </c>
    </row>
    <row r="995" spans="1:14" x14ac:dyDescent="0.25">
      <c r="A995">
        <f ca="1">RANDBETWEEN(1,60*MINUTE('Üzleti adatok'!$B$3))</f>
        <v>54</v>
      </c>
      <c r="B995">
        <f ca="1">Vásárlás!B995</f>
        <v>1</v>
      </c>
      <c r="C995" t="str">
        <f ca="1">Vásárlás!C995</f>
        <v>Lekváros</v>
      </c>
      <c r="D995">
        <f t="array" aca="1" ref="D995" ca="1">INDEX(Palacsinták!$C$2:$C$1000,MATCH(Segéd!C995,Palacsinták!$A$2:$A$1000,0))-((SUM(IF($C$2:C995=C995,$B$2:B995,0))-B995))</f>
        <v>-800</v>
      </c>
      <c r="E995">
        <f ca="1">IF(Segéd!D995&gt;Vásárlás!B995,Vásárlás!B995,MAX(Segéd!D995,0))</f>
        <v>0</v>
      </c>
      <c r="F995" s="2">
        <f ca="1">+(Segéd!E995*'Üzleti adatok'!$B$5)</f>
        <v>0</v>
      </c>
      <c r="G995" s="2">
        <f ca="1">Vásárlás!A996-Vásárlás!A995</f>
        <v>3.3333333333334103E-3</v>
      </c>
      <c r="H995" s="2">
        <f t="shared" ca="1" si="30"/>
        <v>0</v>
      </c>
      <c r="I995" t="b">
        <f t="shared" ca="1" si="31"/>
        <v>0</v>
      </c>
      <c r="M995">
        <f>Palacsinták!A995</f>
        <v>0</v>
      </c>
      <c r="N995" t="str">
        <f t="array" ref="N995">IF(M995&lt;&gt;0,MAX(IF(Vásárlás!$C$2:$C$1000=M995,IF(ROW(Vásárlás!$C$2:$C$1000)&lt;=$K$3,IF(Vásárlás!$D$2:$D$1000&gt;0,ROW(Vásárlás!$C$2:$C$1000),0),0))),"")</f>
        <v/>
      </c>
    </row>
    <row r="996" spans="1:14" x14ac:dyDescent="0.25">
      <c r="A996">
        <f ca="1">RANDBETWEEN(1,60*MINUTE('Üzleti adatok'!$B$3))</f>
        <v>288</v>
      </c>
      <c r="B996">
        <f ca="1">Vásárlás!B996</f>
        <v>3</v>
      </c>
      <c r="C996" t="str">
        <f ca="1">Vásárlás!C996</f>
        <v>Nutellás</v>
      </c>
      <c r="D996">
        <f t="array" aca="1" ref="D996" ca="1">INDEX(Palacsinták!$C$2:$C$1000,MATCH(Segéd!C996,Palacsinták!$A$2:$A$1000,0))-((SUM(IF($C$2:C996=C996,$B$2:B996,0))-B996))</f>
        <v>-886</v>
      </c>
      <c r="E996">
        <f ca="1">IF(Segéd!D996&gt;Vásárlás!B996,Vásárlás!B996,MAX(Segéd!D996,0))</f>
        <v>0</v>
      </c>
      <c r="F996" s="2">
        <f ca="1">+(Segéd!E996*'Üzleti adatok'!$B$5)</f>
        <v>0</v>
      </c>
      <c r="G996" s="2">
        <f ca="1">Vásárlás!A997-Vásárlás!A996</f>
        <v>8.333333333334636E-4</v>
      </c>
      <c r="H996" s="2">
        <f t="shared" ca="1" si="30"/>
        <v>0</v>
      </c>
      <c r="I996" t="b">
        <f t="shared" ca="1" si="31"/>
        <v>0</v>
      </c>
      <c r="M996">
        <f>Palacsinták!A996</f>
        <v>0</v>
      </c>
      <c r="N996" t="str">
        <f t="array" ref="N996">IF(M996&lt;&gt;0,MAX(IF(Vásárlás!$C$2:$C$1000=M996,IF(ROW(Vásárlás!$C$2:$C$1000)&lt;=$K$3,IF(Vásárlás!$D$2:$D$1000&gt;0,ROW(Vásárlás!$C$2:$C$1000),0),0))),"")</f>
        <v/>
      </c>
    </row>
    <row r="997" spans="1:14" x14ac:dyDescent="0.25">
      <c r="A997">
        <f ca="1">RANDBETWEEN(1,60*MINUTE('Üzleti adatok'!$B$3))</f>
        <v>72</v>
      </c>
      <c r="B997">
        <f ca="1">Vásárlás!B997</f>
        <v>2</v>
      </c>
      <c r="C997" t="str">
        <f ca="1">Vásárlás!C997</f>
        <v>Túrós</v>
      </c>
      <c r="D997">
        <f t="array" aca="1" ref="D997" ca="1">INDEX(Palacsinták!$C$2:$C$1000,MATCH(Segéd!C997,Palacsinták!$A$2:$A$1000,0))-((SUM(IF($C$2:C997=C997,$B$2:B997,0))-B997))</f>
        <v>-1092</v>
      </c>
      <c r="E997">
        <f ca="1">IF(Segéd!D997&gt;Vásárlás!B997,Vásárlás!B997,MAX(Segéd!D997,0))</f>
        <v>0</v>
      </c>
      <c r="F997" s="2">
        <f ca="1">+(Segéd!E997*'Üzleti adatok'!$B$5)</f>
        <v>0</v>
      </c>
      <c r="G997" s="2">
        <f ca="1">Vásárlás!A998-Vásárlás!A997</f>
        <v>9.2592592592755096E-5</v>
      </c>
      <c r="H997" s="2">
        <f t="shared" ca="1" si="30"/>
        <v>0</v>
      </c>
      <c r="I997" t="b">
        <f t="shared" ca="1" si="31"/>
        <v>0</v>
      </c>
      <c r="M997">
        <f>Palacsinták!A997</f>
        <v>0</v>
      </c>
      <c r="N997" t="str">
        <f t="array" ref="N997">IF(M997&lt;&gt;0,MAX(IF(Vásárlás!$C$2:$C$1000=M997,IF(ROW(Vásárlás!$C$2:$C$1000)&lt;=$K$3,IF(Vásárlás!$D$2:$D$1000&gt;0,ROW(Vásárlás!$C$2:$C$1000),0),0))),"")</f>
        <v/>
      </c>
    </row>
    <row r="998" spans="1:14" x14ac:dyDescent="0.25">
      <c r="A998">
        <f ca="1">RANDBETWEEN(1,60*MINUTE('Üzleti adatok'!$B$3))</f>
        <v>8</v>
      </c>
      <c r="B998">
        <f ca="1">Vásárlás!B998</f>
        <v>3</v>
      </c>
      <c r="C998" t="str">
        <f ca="1">Vásárlás!C998</f>
        <v>Lekváros</v>
      </c>
      <c r="D998">
        <f t="array" aca="1" ref="D998" ca="1">INDEX(Palacsinták!$C$2:$C$1000,MATCH(Segéd!C998,Palacsinták!$A$2:$A$1000,0))-((SUM(IF($C$2:C998=C998,$B$2:B998,0))-B998))</f>
        <v>-801</v>
      </c>
      <c r="E998">
        <f ca="1">IF(Segéd!D998&gt;Vásárlás!B998,Vásárlás!B998,MAX(Segéd!D998,0))</f>
        <v>0</v>
      </c>
      <c r="F998" s="2">
        <f ca="1">+(Segéd!E998*'Üzleti adatok'!$B$5)</f>
        <v>0</v>
      </c>
      <c r="G998" s="2">
        <f ca="1">Vásárlás!A999-Vásárlás!A998</f>
        <v>2.1990740740740478E-4</v>
      </c>
      <c r="H998" s="2">
        <f t="shared" ca="1" si="30"/>
        <v>0</v>
      </c>
      <c r="I998" t="b">
        <f t="shared" ca="1" si="31"/>
        <v>0</v>
      </c>
      <c r="M998">
        <f>Palacsinták!A998</f>
        <v>0</v>
      </c>
      <c r="N998" t="str">
        <f t="array" ref="N998">IF(M998&lt;&gt;0,MAX(IF(Vásárlás!$C$2:$C$1000=M998,IF(ROW(Vásárlás!$C$2:$C$1000)&lt;=$K$3,IF(Vásárlás!$D$2:$D$1000&gt;0,ROW(Vásárlás!$C$2:$C$1000),0),0))),"")</f>
        <v/>
      </c>
    </row>
    <row r="999" spans="1:14" x14ac:dyDescent="0.25">
      <c r="A999">
        <f ca="1">RANDBETWEEN(1,60*MINUTE('Üzleti adatok'!$B$3))</f>
        <v>19</v>
      </c>
      <c r="B999">
        <f ca="1">Vásárlás!B999</f>
        <v>2</v>
      </c>
      <c r="C999" t="str">
        <f ca="1">Vásárlás!C999</f>
        <v>Nutellás</v>
      </c>
      <c r="D999">
        <f t="array" aca="1" ref="D999" ca="1">INDEX(Palacsinták!$C$2:$C$1000,MATCH(Segéd!C999,Palacsinták!$A$2:$A$1000,0))-((SUM(IF($C$2:C999=C999,$B$2:B999,0))-B999))</f>
        <v>-889</v>
      </c>
      <c r="E999">
        <f ca="1">IF(Segéd!D999&gt;Vásárlás!B999,Vásárlás!B999,MAX(Segéd!D999,0))</f>
        <v>0</v>
      </c>
      <c r="F999" s="2">
        <f ca="1">+(Segéd!E999*'Üzleti adatok'!$B$5)</f>
        <v>0</v>
      </c>
      <c r="G999" s="2">
        <f ca="1">Vásárlás!A1000-Vásárlás!A999</f>
        <v>2.1990740740740478E-3</v>
      </c>
      <c r="H999" s="2">
        <f t="shared" ca="1" si="30"/>
        <v>0</v>
      </c>
      <c r="I999" t="b">
        <f t="shared" ca="1" si="31"/>
        <v>0</v>
      </c>
      <c r="M999">
        <f>Palacsinták!A999</f>
        <v>0</v>
      </c>
      <c r="N999" t="str">
        <f t="array" ref="N999">IF(M999&lt;&gt;0,MAX(IF(Vásárlás!$C$2:$C$1000=M999,IF(ROW(Vásárlás!$C$2:$C$1000)&lt;=$K$3,IF(Vásárlás!$D$2:$D$1000&gt;0,ROW(Vásárlás!$C$2:$C$1000),0),0))),"")</f>
        <v/>
      </c>
    </row>
    <row r="1000" spans="1:14" x14ac:dyDescent="0.25">
      <c r="A1000">
        <f ca="1">RANDBETWEEN(1,60*MINUTE('Üzleti adatok'!$B$3))</f>
        <v>190</v>
      </c>
      <c r="B1000">
        <f ca="1">Vásárlás!B1000</f>
        <v>4</v>
      </c>
      <c r="C1000" t="str">
        <f ca="1">Vásárlás!C1000</f>
        <v>Túrós</v>
      </c>
      <c r="D1000">
        <f t="array" aca="1" ref="D1000" ca="1">INDEX(Palacsinták!$C$2:$C$1000,MATCH(Segéd!C1000,Palacsinták!$A$2:$A$1000,0))-((SUM(IF($C$2:C1000=C1000,$B$2:B1000,0))-B1000))</f>
        <v>-1094</v>
      </c>
      <c r="E1000">
        <f ca="1">IF(Segéd!D1000&gt;Vásárlás!B1000,Vásárlás!B1000,MAX(Segéd!D1000,0))</f>
        <v>0</v>
      </c>
      <c r="F1000" s="2">
        <f ca="1">+(Segéd!E1000*'Üzleti adatok'!$B$5)</f>
        <v>0</v>
      </c>
      <c r="G1000" s="2">
        <f ca="1">Vásárlás!A1001-Vásárlás!A1000</f>
        <v>-2.1169907407407389</v>
      </c>
      <c r="H1000" s="2">
        <f t="shared" ca="1" si="30"/>
        <v>2.1169907407407389</v>
      </c>
      <c r="I1000" t="b">
        <f t="shared" ca="1" si="31"/>
        <v>0</v>
      </c>
      <c r="M1000">
        <f>Palacsinták!A1000</f>
        <v>0</v>
      </c>
      <c r="N1000" t="str">
        <f t="array" ref="N1000">IF(M1000&lt;&gt;0,MAX(IF(Vásárlás!$C$2:$C$1000=M1000,IF(ROW(Vásárlás!$C$2:$C$1000)&lt;=$K$3,IF(Vásárlás!$D$2:$D$1000&gt;0,ROW(Vásárlás!$C$2:$C$1000),0),0))),"")</f>
        <v/>
      </c>
    </row>
  </sheetData>
  <pageMargins left="0.7" right="0.7" top="0.75" bottom="0.75" header="0.3" footer="0.3"/>
  <pageSetup paperSize="9" orientation="portrait" horizontalDpi="4294967292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tabSelected="1" workbookViewId="0">
      <selection activeCell="A6" sqref="A6"/>
    </sheetView>
  </sheetViews>
  <sheetFormatPr defaultRowHeight="14.3" x14ac:dyDescent="0.25"/>
  <cols>
    <col min="1" max="1" width="106.5" bestFit="1" customWidth="1"/>
  </cols>
  <sheetData>
    <row r="1" spans="1:1" x14ac:dyDescent="0.25">
      <c r="A1" t="s">
        <v>18</v>
      </c>
    </row>
    <row r="2" spans="1:1" x14ac:dyDescent="0.25">
      <c r="A2" t="s">
        <v>19</v>
      </c>
    </row>
    <row r="3" spans="1:1" x14ac:dyDescent="0.25">
      <c r="A3" t="s">
        <v>16</v>
      </c>
    </row>
    <row r="4" spans="1:1" x14ac:dyDescent="0.25">
      <c r="A4" t="s">
        <v>30</v>
      </c>
    </row>
    <row r="5" spans="1:1" x14ac:dyDescent="0.25">
      <c r="A5" t="s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5</vt:i4>
      </vt:variant>
    </vt:vector>
  </HeadingPairs>
  <TitlesOfParts>
    <vt:vector size="5" baseType="lpstr">
      <vt:lpstr>Vásárlás</vt:lpstr>
      <vt:lpstr>Palacsinták</vt:lpstr>
      <vt:lpstr>Üzleti adatok</vt:lpstr>
      <vt:lpstr>Segéd</vt:lpstr>
      <vt:lpstr>ADATOK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Békési Péter</dc:creator>
  <cp:lastModifiedBy>Schmieder László</cp:lastModifiedBy>
  <cp:lastPrinted>2018-10-06T12:30:50Z</cp:lastPrinted>
  <dcterms:created xsi:type="dcterms:W3CDTF">2018-10-06T11:30:18Z</dcterms:created>
  <dcterms:modified xsi:type="dcterms:W3CDTF">2019-06-22T07:55:13Z</dcterms:modified>
</cp:coreProperties>
</file>