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ömal2020-\saját felik\függvénydömping\"/>
    </mc:Choice>
  </mc:AlternateContent>
  <xr:revisionPtr revIDLastSave="0" documentId="13_ncr:1_{ADB02D61-FBC0-4460-92C2-68C48511152E}" xr6:coauthVersionLast="46" xr6:coauthVersionMax="46" xr10:uidLastSave="{00000000-0000-0000-0000-000000000000}"/>
  <bookViews>
    <workbookView xWindow="-120" yWindow="-120" windowWidth="29040" windowHeight="15960" xr2:uid="{02F29091-B3F3-4725-8F9E-40F3DE35A39E}"/>
  </bookViews>
  <sheets>
    <sheet name="függvé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62" i="1"/>
  <c r="D61" i="1"/>
  <c r="D60" i="1"/>
  <c r="D59" i="1"/>
  <c r="D58" i="1"/>
  <c r="D57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F62" i="1"/>
  <c r="F22" i="1"/>
  <c r="F9" i="1"/>
  <c r="F8" i="1"/>
  <c r="F50" i="1"/>
  <c r="F3" i="1"/>
  <c r="F31" i="1"/>
  <c r="F60" i="1"/>
  <c r="F56" i="1"/>
  <c r="F29" i="1"/>
  <c r="F42" i="1"/>
  <c r="F21" i="1"/>
  <c r="F5" i="1"/>
  <c r="F46" i="1"/>
  <c r="F20" i="1"/>
  <c r="F4" i="1"/>
  <c r="F41" i="1"/>
  <c r="F36" i="1"/>
  <c r="F14" i="1"/>
  <c r="F45" i="1"/>
  <c r="F40" i="1"/>
  <c r="F15" i="1"/>
  <c r="F55" i="1"/>
  <c r="F33" i="1"/>
  <c r="F43" i="1"/>
  <c r="F17" i="1"/>
  <c r="F37" i="1"/>
  <c r="F51" i="1"/>
  <c r="F16" i="1"/>
  <c r="F10" i="1"/>
  <c r="F47" i="1"/>
  <c r="F27" i="1"/>
  <c r="F11" i="1"/>
  <c r="F32" i="1"/>
  <c r="F26" i="1"/>
  <c r="F6" i="1"/>
  <c r="F58" i="1"/>
  <c r="F54" i="1"/>
  <c r="F49" i="1"/>
  <c r="F48" i="1"/>
  <c r="F13" i="1"/>
  <c r="F35" i="1"/>
  <c r="F28" i="1"/>
  <c r="F12" i="1"/>
  <c r="F52" i="1"/>
  <c r="F34" i="1"/>
  <c r="F23" i="1"/>
  <c r="F7" i="1"/>
  <c r="F38" i="1"/>
  <c r="F61" i="1"/>
  <c r="F57" i="1"/>
  <c r="F53" i="1"/>
  <c r="F44" i="1"/>
  <c r="F25" i="1"/>
  <c r="F30" i="1"/>
  <c r="F24" i="1"/>
  <c r="F39" i="1"/>
  <c r="F19" i="1"/>
  <c r="F18" i="1"/>
  <c r="F59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1" xfId="0" applyFill="1" applyBorder="1"/>
  </cellXfs>
  <cellStyles count="1">
    <cellStyle name="Normál" xfId="0" builtinId="0"/>
  </cellStyles>
  <dxfs count="1"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FD9-587B-4268-A21D-8DD577F0520F}">
  <dimension ref="A1:H62"/>
  <sheetViews>
    <sheetView tabSelected="1" topLeftCell="A40" workbookViewId="0">
      <selection activeCell="F62" sqref="F62"/>
    </sheetView>
  </sheetViews>
  <sheetFormatPr defaultRowHeight="15" x14ac:dyDescent="0.25"/>
  <cols>
    <col min="6" max="6" width="103.7109375" bestFit="1" customWidth="1"/>
  </cols>
  <sheetData>
    <row r="1" spans="1:8" x14ac:dyDescent="0.25">
      <c r="A1" s="2">
        <v>2</v>
      </c>
      <c r="B1" s="2">
        <v>3</v>
      </c>
      <c r="C1" s="2">
        <v>6</v>
      </c>
    </row>
    <row r="2" spans="1:8" x14ac:dyDescent="0.25">
      <c r="A2" s="2">
        <v>1</v>
      </c>
      <c r="B2" s="2">
        <v>1</v>
      </c>
      <c r="C2" s="2">
        <v>2</v>
      </c>
    </row>
    <row r="3" spans="1:8" x14ac:dyDescent="0.25">
      <c r="D3" s="1">
        <f>MAX(A1:C1)*MIN(A1:C1)</f>
        <v>12</v>
      </c>
      <c r="E3">
        <v>8</v>
      </c>
      <c r="F3" t="str">
        <f t="shared" ref="F3:F13" ca="1" si="0">_xlfn.FORMULATEXT(D3)</f>
        <v>=MAX(A1:C1)*MIN(A1:C1)</v>
      </c>
      <c r="H3">
        <v>1</v>
      </c>
    </row>
    <row r="4" spans="1:8" x14ac:dyDescent="0.25">
      <c r="D4">
        <f>A1*COUNT(A1:C2)</f>
        <v>12</v>
      </c>
      <c r="E4">
        <v>12</v>
      </c>
      <c r="F4" t="str">
        <f t="shared" ca="1" si="0"/>
        <v>=A1*DARAB(A1:C2)</v>
      </c>
      <c r="H4">
        <v>2</v>
      </c>
    </row>
    <row r="5" spans="1:8" x14ac:dyDescent="0.25">
      <c r="D5">
        <f>VLOOKUP(A1,A1:C2,B1)*VLOOKUP(A1,A1:C2,B1)/B1</f>
        <v>12</v>
      </c>
      <c r="E5">
        <v>5.333333333333333</v>
      </c>
      <c r="F5" t="str">
        <f t="shared" ca="1" si="0"/>
        <v>=FKERES(A1;A1:C2;B1)*FKERES(A1;A1:C2;B1)/B1</v>
      </c>
      <c r="H5">
        <v>3</v>
      </c>
    </row>
    <row r="6" spans="1:8" x14ac:dyDescent="0.25">
      <c r="D6">
        <f>B1*SUM(A2:C2)</f>
        <v>12</v>
      </c>
      <c r="E6">
        <v>12</v>
      </c>
      <c r="F6" t="str">
        <f t="shared" ca="1" si="0"/>
        <v>=B1*SZUM(A2:C2)</v>
      </c>
      <c r="H6">
        <v>4</v>
      </c>
    </row>
    <row r="7" spans="1:8" x14ac:dyDescent="0.25">
      <c r="D7">
        <f>ROW(B2)*COLUMN(B2)*COLUMN(C3)</f>
        <v>12</v>
      </c>
      <c r="E7">
        <v>12</v>
      </c>
      <c r="F7" t="str">
        <f t="shared" ca="1" si="0"/>
        <v>=SOR(B2)*OSZLOP(B2)*OSZLOP(C3)</v>
      </c>
      <c r="H7">
        <v>5</v>
      </c>
    </row>
    <row r="8" spans="1:8" x14ac:dyDescent="0.25">
      <c r="D8">
        <f>AVERAGE(A1:A2)*AVERAGE(B1:B2)*AVERAGE(C1:C2)</f>
        <v>12</v>
      </c>
      <c r="E8">
        <v>9</v>
      </c>
      <c r="F8" t="str">
        <f t="shared" ca="1" si="0"/>
        <v>=ÁTLAG(A1:A2)*ÁTLAG(B1:B2)*ÁTLAG(C1:C2)</v>
      </c>
      <c r="H8">
        <v>6</v>
      </c>
    </row>
    <row r="9" spans="1:8" x14ac:dyDescent="0.25">
      <c r="D9">
        <f>SUMPRODUCT(A1:C1,A2:C2)-C1+A2</f>
        <v>12</v>
      </c>
      <c r="E9">
        <v>10</v>
      </c>
      <c r="F9" t="str">
        <f t="shared" ca="1" si="0"/>
        <v>=SZORZATÖSSZEG(A1:C1;A2:C2)-C1+A2</v>
      </c>
      <c r="H9">
        <v>7</v>
      </c>
    </row>
    <row r="10" spans="1:8" x14ac:dyDescent="0.25">
      <c r="D10">
        <f>LARGE(A1:C2,A1)*SMALL(A1:C2,B1)*LARGE(A1:C2,B1)</f>
        <v>12</v>
      </c>
      <c r="E10">
        <v>12</v>
      </c>
      <c r="F10" t="str">
        <f t="shared" ca="1" si="0"/>
        <v>=NAGY(A1:C2;A1)*KICSI(A1:C2;B1)*NAGY(A1:C2;B1)</v>
      </c>
      <c r="H10">
        <v>8</v>
      </c>
    </row>
    <row r="11" spans="1:8" x14ac:dyDescent="0.25">
      <c r="D11">
        <f>COUNT(A1:B2)*COUNT(A1:C1)</f>
        <v>12</v>
      </c>
      <c r="E11">
        <v>12</v>
      </c>
      <c r="F11" t="str">
        <f t="shared" ca="1" si="0"/>
        <v>=DARAB(A1:B2)*DARAB(A1:C1)</v>
      </c>
      <c r="H11">
        <v>9</v>
      </c>
    </row>
    <row r="12" spans="1:8" x14ac:dyDescent="0.25">
      <c r="D12">
        <f>HLOOKUP(A1,A1:C2,A2)*HLOOKUP(B1,A1:C2,B2)*HLOOKUP(C1,A1:C2,C2)</f>
        <v>12</v>
      </c>
      <c r="E12">
        <v>12</v>
      </c>
      <c r="F12" t="str">
        <f t="shared" ca="1" si="0"/>
        <v>=VKERES(A1;A1:C2;A2)*VKERES(B1;A1:C2;B2)*VKERES(C1;A1:C2;C2)</v>
      </c>
      <c r="H12">
        <v>10</v>
      </c>
    </row>
    <row r="13" spans="1:8" x14ac:dyDescent="0.25">
      <c r="D13">
        <f>COUNT(A2:C2)*SUM(A2:C2)</f>
        <v>12</v>
      </c>
      <c r="E13">
        <v>12</v>
      </c>
      <c r="F13" t="str">
        <f t="shared" ca="1" si="0"/>
        <v>=DARAB(A2:C2)*SZUM(A2:C2)</v>
      </c>
      <c r="H13">
        <v>11</v>
      </c>
    </row>
    <row r="14" spans="1:8" x14ac:dyDescent="0.25">
      <c r="D14">
        <f>COUNT(A1:C2)*AVERAGE(B1:B2)</f>
        <v>12</v>
      </c>
      <c r="E14">
        <v>12</v>
      </c>
      <c r="F14" t="str">
        <f t="shared" ref="F14:F62" ca="1" si="1">_xlfn.FORMULATEXT(D14)</f>
        <v>=DARAB(A1:C2)*ÁTLAG(B1:B2)</v>
      </c>
      <c r="H14">
        <v>12</v>
      </c>
    </row>
    <row r="15" spans="1:8" x14ac:dyDescent="0.25">
      <c r="D15">
        <f>SUM(A1:C2)*SUM(A2:C2)/SUM(A1:B1)</f>
        <v>12</v>
      </c>
      <c r="E15">
        <v>10.4</v>
      </c>
      <c r="F15" t="str">
        <f t="shared" ca="1" si="1"/>
        <v>=SZUM(A1:C2)*SZUM(A2:C2)/SZUM(A1:B1)</v>
      </c>
      <c r="H15">
        <v>13</v>
      </c>
    </row>
    <row r="16" spans="1:8" x14ac:dyDescent="0.25">
      <c r="D16">
        <f>SUM(A1:C1)+SIGN(A2)</f>
        <v>12</v>
      </c>
      <c r="E16">
        <v>10</v>
      </c>
      <c r="F16" t="str">
        <f t="shared" ca="1" si="1"/>
        <v>=SZUM(A1:C1)+ELŐJEL(A2)</v>
      </c>
      <c r="H16">
        <v>14</v>
      </c>
    </row>
    <row r="17" spans="4:8" x14ac:dyDescent="0.25">
      <c r="D17">
        <f>SUM(B1:C2)</f>
        <v>12</v>
      </c>
      <c r="E17">
        <v>10</v>
      </c>
      <c r="F17" t="str">
        <f t="shared" ca="1" si="1"/>
        <v>=SZUM(B1:C2)</v>
      </c>
      <c r="H17">
        <v>15</v>
      </c>
    </row>
    <row r="18" spans="4:8" x14ac:dyDescent="0.25">
      <c r="D18">
        <f>FACT(SUM(A2:C2))/A1</f>
        <v>12</v>
      </c>
      <c r="E18">
        <v>12</v>
      </c>
      <c r="F18" t="str">
        <f t="shared" ca="1" si="1"/>
        <v>=FAKT(SZUM(A2:C2))/A1</v>
      </c>
      <c r="H18">
        <v>16</v>
      </c>
    </row>
    <row r="19" spans="4:8" x14ac:dyDescent="0.25">
      <c r="D19">
        <f>ROUND(C1,A1-B1)+C2</f>
        <v>12</v>
      </c>
      <c r="E19">
        <v>2</v>
      </c>
      <c r="F19" t="str">
        <f t="shared" ca="1" si="1"/>
        <v>=KEREKÍTÉS(C1;A1-B1)+C2</v>
      </c>
      <c r="H19">
        <v>17</v>
      </c>
    </row>
    <row r="20" spans="4:8" x14ac:dyDescent="0.25">
      <c r="D20">
        <f>POWER(C1,C2)/B1</f>
        <v>12</v>
      </c>
      <c r="E20">
        <v>5.333333333333333</v>
      </c>
      <c r="F20" t="str">
        <f t="shared" ca="1" si="1"/>
        <v>=HATVÁNY(C1;C2)/B1</v>
      </c>
      <c r="H20">
        <v>18</v>
      </c>
    </row>
    <row r="21" spans="4:8" x14ac:dyDescent="0.25">
      <c r="D21">
        <f>SUMSQ(A1,B1)-B2</f>
        <v>12</v>
      </c>
      <c r="E21">
        <v>12</v>
      </c>
      <c r="F21" t="str">
        <f t="shared" ca="1" si="1"/>
        <v>=NÉGYZETÖSSZEG(A1;B1)-B2</v>
      </c>
      <c r="H21">
        <v>19</v>
      </c>
    </row>
    <row r="22" spans="4:8" x14ac:dyDescent="0.25">
      <c r="D22">
        <f>MOD(SUMSQ(A1:C2),SUM(A1:B2)*C1+A2)</f>
        <v>12</v>
      </c>
      <c r="E22">
        <v>6</v>
      </c>
      <c r="F22" t="str">
        <f t="shared" ca="1" si="1"/>
        <v>=MARADÉK(NÉGYZETÖSSZEG(A1:C2);SZUM(A1:B2)*C1+A2)</v>
      </c>
      <c r="H22">
        <v>20</v>
      </c>
    </row>
    <row r="23" spans="4:8" x14ac:dyDescent="0.25">
      <c r="D23">
        <f>GCD(B1,C1)*GCD(A1,C1)*LCM(A2,B2,C2)</f>
        <v>12</v>
      </c>
      <c r="E23">
        <v>4</v>
      </c>
      <c r="F23" t="str">
        <f t="shared" ca="1" si="1"/>
        <v>=LKO(B1;C1)*LKO(A1;C1)*LKT(A2;B2;C2)</v>
      </c>
      <c r="H23">
        <v>21</v>
      </c>
    </row>
    <row r="24" spans="4:8" x14ac:dyDescent="0.25">
      <c r="D24">
        <f>SUMSQ(A1*SQRT(B1),B2-A2)</f>
        <v>11.999999999999998</v>
      </c>
      <c r="E24">
        <v>11.999999999999998</v>
      </c>
      <c r="F24" t="str">
        <f t="shared" ca="1" si="1"/>
        <v>=NÉGYZETÖSSZEG(A1*GYÖK(B1);B2-A2)</v>
      </c>
      <c r="H24">
        <v>22</v>
      </c>
    </row>
    <row r="25" spans="4:8" x14ac:dyDescent="0.25">
      <c r="D25">
        <f>SQRT(SUM(A1:C1,C2)*SUM(A1:C1,C2)-SUM(A1:B1)*SUM(A1:B1))</f>
        <v>12</v>
      </c>
      <c r="E25">
        <v>9.7979589711327115</v>
      </c>
      <c r="F25" t="str">
        <f t="shared" ca="1" si="1"/>
        <v>=GYÖK(SZUM(A1:C1;C2)*SZUM(A1:C1;C2)-SZUM(A1:B1)*SZUM(A1:B1))</v>
      </c>
      <c r="H25">
        <v>23</v>
      </c>
    </row>
    <row r="26" spans="4:8" x14ac:dyDescent="0.25">
      <c r="D26">
        <f>C1*LEN(ROMAN(C1))</f>
        <v>12</v>
      </c>
      <c r="E26">
        <v>8</v>
      </c>
      <c r="F26" t="str">
        <f t="shared" ca="1" si="1"/>
        <v>=C1*HOSSZ(RÓMAI(C1))</v>
      </c>
      <c r="H26">
        <v>24</v>
      </c>
    </row>
    <row r="27" spans="4:8" x14ac:dyDescent="0.25">
      <c r="D27">
        <f>POWER(A1,B1)+POWER(A1,C2)</f>
        <v>12</v>
      </c>
      <c r="E27">
        <v>12</v>
      </c>
      <c r="F27" t="str">
        <f t="shared" ca="1" si="1"/>
        <v>=HATVÁNY(A1;B1)+HATVÁNY(A1;C2)</v>
      </c>
      <c r="H27">
        <v>25</v>
      </c>
    </row>
    <row r="28" spans="4:8" x14ac:dyDescent="0.25">
      <c r="D28">
        <f>LCM(A1,B1,C1)*LCM(A2,B2,C2)</f>
        <v>12</v>
      </c>
      <c r="E28">
        <v>24</v>
      </c>
      <c r="F28" t="str">
        <f t="shared" ca="1" si="1"/>
        <v>=LKT(A1;B1;C1)*LKT(A2;B2;C2)</v>
      </c>
      <c r="H28">
        <v>26</v>
      </c>
    </row>
    <row r="29" spans="4:8" x14ac:dyDescent="0.25">
      <c r="D29">
        <f>SUM(A1:C1)+MIN(A2:C2)</f>
        <v>12</v>
      </c>
      <c r="E29">
        <v>10</v>
      </c>
      <c r="F29" t="str">
        <f t="shared" ca="1" si="1"/>
        <v>=SZUM(A1:C1)+MIN(A2:C2)</v>
      </c>
      <c r="H29">
        <v>27</v>
      </c>
    </row>
    <row r="30" spans="4:8" x14ac:dyDescent="0.25">
      <c r="D30">
        <f>AVERAGE(A1:C1,A2)*AVERAGE(C1:C2)</f>
        <v>12</v>
      </c>
      <c r="E30">
        <v>7.5</v>
      </c>
      <c r="F30" t="str">
        <f t="shared" ca="1" si="1"/>
        <v>=ÁTLAG(A1:C1;A2)*ÁTLAG(C1:C2)</v>
      </c>
      <c r="H30">
        <v>28</v>
      </c>
    </row>
    <row r="31" spans="4:8" x14ac:dyDescent="0.25">
      <c r="D31">
        <f>LEN(ROMAN(SUM(A1:C1)))*LEN(ROMAN(PRODUCT(A1:C1)))+C2</f>
        <v>12</v>
      </c>
      <c r="E31">
        <v>10</v>
      </c>
      <c r="F31" t="str">
        <f t="shared" ca="1" si="1"/>
        <v>=HOSSZ(RÓMAI(SZUM(A1:C1)))*HOSSZ(RÓMAI(SZORZAT(A1:C1)))+C2</v>
      </c>
      <c r="H31">
        <v>29</v>
      </c>
    </row>
    <row r="32" spans="4:8" x14ac:dyDescent="0.25">
      <c r="D32">
        <f>POWER(B1,MAX(A2:C2))+POWER(B1,MIN(A2:C2))</f>
        <v>12</v>
      </c>
      <c r="E32">
        <v>12</v>
      </c>
      <c r="F32" t="str">
        <f t="shared" ca="1" si="1"/>
        <v>=HATVÁNY(B1;MAX(A2:C2))+HATVÁNY(B1;MIN(A2:C2))</v>
      </c>
      <c r="H32">
        <v>30</v>
      </c>
    </row>
    <row r="33" spans="4:8" x14ac:dyDescent="0.25">
      <c r="D33">
        <f>(POWER(SUM(A1:B2),SUM(A2:B2))-1)/SUM(A2:C2)</f>
        <v>12</v>
      </c>
      <c r="E33">
        <v>12</v>
      </c>
      <c r="F33" t="str">
        <f t="shared" ca="1" si="1"/>
        <v>=(HATVÁNY(SZUM(A1:B2);SZUM(A2:B2))-1)/SZUM(A2:C2)</v>
      </c>
      <c r="H33">
        <v>31</v>
      </c>
    </row>
    <row r="34" spans="4:8" x14ac:dyDescent="0.25">
      <c r="D34">
        <f>A2+VALUE(A2&amp;B2)</f>
        <v>12</v>
      </c>
      <c r="E34">
        <v>12</v>
      </c>
      <c r="F34" t="str">
        <f t="shared" ca="1" si="1"/>
        <v>=A2+ÉRTÉK(A2&amp;B2)</v>
      </c>
      <c r="H34">
        <v>32</v>
      </c>
    </row>
    <row r="35" spans="4:8" x14ac:dyDescent="0.25">
      <c r="D35">
        <f>VALUE(A1&amp;A2)-SUM(B1:C1)</f>
        <v>12</v>
      </c>
      <c r="E35">
        <v>14</v>
      </c>
      <c r="F35" t="str">
        <f t="shared" ca="1" si="1"/>
        <v>=ÉRTÉK(A1&amp;A2)-SZUM(B1:C1)</v>
      </c>
      <c r="H35">
        <v>33</v>
      </c>
    </row>
    <row r="36" spans="4:8" x14ac:dyDescent="0.25">
      <c r="D36">
        <f>VALUE(COUNTIF(A1:C2,B1)&amp;COUNTIF(A1:C2,B2))</f>
        <v>12</v>
      </c>
      <c r="E36">
        <v>12</v>
      </c>
      <c r="F36" t="str">
        <f t="shared" ca="1" si="1"/>
        <v>=ÉRTÉK(DARABTELI(A1:C2;B1)&amp;DARABTELI(A1:C2;B2))</v>
      </c>
      <c r="H36">
        <v>34</v>
      </c>
    </row>
    <row r="37" spans="4:8" x14ac:dyDescent="0.25">
      <c r="D37">
        <f>VALUE(_xlfn.BASE(POWER(A1,B1),C1))</f>
        <v>12</v>
      </c>
      <c r="E37">
        <v>20</v>
      </c>
      <c r="F37" t="str">
        <f t="shared" ca="1" si="1"/>
        <v>=ÉRTÉK(ALAP(HATVÁNY(A1;B1);C1))</v>
      </c>
      <c r="H37">
        <v>35</v>
      </c>
    </row>
    <row r="38" spans="4:8" x14ac:dyDescent="0.25">
      <c r="D38">
        <f>VALUE(_xlfn.BASE(C1-B2,B1))</f>
        <v>12</v>
      </c>
      <c r="E38">
        <v>10</v>
      </c>
      <c r="F38" t="str">
        <f t="shared" ca="1" si="1"/>
        <v>=ÉRTÉK(ALAP(C1-B2;B1))</v>
      </c>
      <c r="H38">
        <v>36</v>
      </c>
    </row>
    <row r="39" spans="4:8" x14ac:dyDescent="0.25">
      <c r="D39">
        <f>LEN(ROMAN(CODE(A2)))*LEN(ROMAN(CODE(C1)))</f>
        <v>12</v>
      </c>
      <c r="E39">
        <v>12</v>
      </c>
      <c r="F39" t="str">
        <f ca="1">_xlfn.FORMULATEXT(D39)</f>
        <v>=HOSSZ(RÓMAI(KÓD(A2)))*HOSSZ(RÓMAI(KÓD(C1)))</v>
      </c>
      <c r="H39">
        <v>37</v>
      </c>
    </row>
    <row r="40" spans="4:8" x14ac:dyDescent="0.25">
      <c r="D40">
        <f>(CODE(A1)-A1)/POWER(A1,C2)</f>
        <v>12</v>
      </c>
      <c r="E40">
        <v>12</v>
      </c>
      <c r="F40" t="str">
        <f t="shared" ca="1" si="1"/>
        <v>=(KÓD(A1)-A1)/HATVÁNY(A1;C2)</v>
      </c>
      <c r="H40">
        <v>38</v>
      </c>
    </row>
    <row r="41" spans="4:8" x14ac:dyDescent="0.25">
      <c r="D41">
        <f>VALUE((A2+C1)&amp;A1)/C1</f>
        <v>12</v>
      </c>
      <c r="E41">
        <v>13</v>
      </c>
      <c r="F41" t="str">
        <f t="shared" ca="1" si="1"/>
        <v>=ÉRTÉK((A2+C1)&amp;A1)/C1</v>
      </c>
      <c r="H41">
        <v>39</v>
      </c>
    </row>
    <row r="42" spans="4:8" x14ac:dyDescent="0.25">
      <c r="D42">
        <f>PRODUCT(A1,C1)</f>
        <v>12</v>
      </c>
      <c r="E42">
        <v>8</v>
      </c>
      <c r="F42" t="str">
        <f t="shared" ca="1" si="1"/>
        <v>=SZORZAT(A1;C1)</v>
      </c>
      <c r="H42">
        <v>40</v>
      </c>
    </row>
    <row r="43" spans="4:8" x14ac:dyDescent="0.25">
      <c r="D43">
        <f>_xlfn.ARABIC(ROMAN(SUM(A1,C1:C2))&amp;ROMAN(A1))</f>
        <v>12</v>
      </c>
      <c r="E43">
        <v>10</v>
      </c>
      <c r="F43" t="str">
        <f t="shared" ca="1" si="1"/>
        <v>=ARAB(RÓMAI(SZUM(A1;C1:C2))&amp;RÓMAI(A1))</v>
      </c>
      <c r="H43">
        <v>41</v>
      </c>
    </row>
    <row r="44" spans="4:8" x14ac:dyDescent="0.25">
      <c r="D44">
        <f>FACT(B1)+FACT(SUM(B2:C2))</f>
        <v>12</v>
      </c>
      <c r="E44">
        <v>12</v>
      </c>
      <c r="F44" t="str">
        <f t="shared" ca="1" si="1"/>
        <v>=FAKT(B1)+FAKT(SZUM(B2:C2))</v>
      </c>
      <c r="H44">
        <v>42</v>
      </c>
    </row>
    <row r="45" spans="4:8" x14ac:dyDescent="0.25">
      <c r="D45">
        <f>PERMUT(SUM(B1:B2),A1)</f>
        <v>12</v>
      </c>
      <c r="E45">
        <v>12</v>
      </c>
      <c r="F45" t="str">
        <f t="shared" ca="1" si="1"/>
        <v>=VARIÁCIÓK(SZUM(B1:B2);A1)</v>
      </c>
      <c r="H45">
        <v>43</v>
      </c>
    </row>
    <row r="46" spans="4:8" x14ac:dyDescent="0.25">
      <c r="D46">
        <f>FACTDOUBLE(C1-A2)-B1</f>
        <v>12</v>
      </c>
      <c r="E46">
        <v>0</v>
      </c>
      <c r="F46" t="str">
        <f t="shared" ca="1" si="1"/>
        <v>=FAKTDUPLA(C1-A2)-B1</v>
      </c>
      <c r="H46">
        <v>44</v>
      </c>
    </row>
    <row r="47" spans="4:8" x14ac:dyDescent="0.25">
      <c r="D47">
        <f>VALUE(_xlfn.BASE(ROUNDDOWN(EXP(B1),B2-A2),B1*C1))</f>
        <v>12</v>
      </c>
      <c r="E47">
        <v>18</v>
      </c>
      <c r="F47" t="str">
        <f t="shared" ca="1" si="1"/>
        <v>=ÉRTÉK(ALAP(KEREK.LE(KITEVŐ(B1);B2-A2);B1*C1))</v>
      </c>
      <c r="H47">
        <v>45</v>
      </c>
    </row>
    <row r="48" spans="4:8" x14ac:dyDescent="0.25">
      <c r="D48">
        <f>PRODUCT(A1:C2)/C1</f>
        <v>12</v>
      </c>
      <c r="E48">
        <v>12</v>
      </c>
      <c r="F48" t="str">
        <f t="shared" ca="1" si="1"/>
        <v>=SZORZAT(A1:C2)/C1</v>
      </c>
      <c r="H48">
        <v>46</v>
      </c>
    </row>
    <row r="49" spans="4:8" x14ac:dyDescent="0.25">
      <c r="D49">
        <f>VALUE(A2&amp;A1)</f>
        <v>12</v>
      </c>
      <c r="E49">
        <v>12</v>
      </c>
      <c r="F49" t="str">
        <f t="shared" ca="1" si="1"/>
        <v>=ÉRTÉK(A2&amp;A1)</v>
      </c>
      <c r="H49">
        <v>47</v>
      </c>
    </row>
    <row r="50" spans="4:8" x14ac:dyDescent="0.25">
      <c r="D50">
        <f>COMBIN(C1*C2,A2)</f>
        <v>12</v>
      </c>
      <c r="E50">
        <v>8</v>
      </c>
      <c r="F50" t="str">
        <f t="shared" ca="1" si="1"/>
        <v>=KOMBINÁCIÓK(C1*C2;A2)</v>
      </c>
      <c r="H50">
        <v>48</v>
      </c>
    </row>
    <row r="51" spans="4:8" x14ac:dyDescent="0.25">
      <c r="D51">
        <f>A2+VALUE(_xlfn.BASE(SUM(A1:B2),C1))</f>
        <v>12</v>
      </c>
      <c r="E51">
        <v>14</v>
      </c>
      <c r="F51" t="str">
        <f t="shared" ca="1" si="1"/>
        <v>=A2+ÉRTÉK(ALAP(SZUM(A1:B2);C1))</v>
      </c>
      <c r="H51">
        <v>49</v>
      </c>
    </row>
    <row r="52" spans="4:8" x14ac:dyDescent="0.25">
      <c r="D52">
        <f>SQRT(VALUE(A2&amp;SUM(B1:B2)&amp;C1-C2))</f>
        <v>12</v>
      </c>
      <c r="E52">
        <v>11.916375287812984</v>
      </c>
      <c r="F52" t="str">
        <f t="shared" ca="1" si="1"/>
        <v>=GYÖK(ÉRTÉK(A2&amp;SZUM(B1:B2)&amp;C1-C2))</v>
      </c>
      <c r="H52">
        <v>50</v>
      </c>
    </row>
    <row r="53" spans="4:8" x14ac:dyDescent="0.25">
      <c r="D53">
        <f>SUM(B1:C1)*AVEDEV(A1:C1)-AVERAGE(B1:C1)*AVEDEV(A2:C2)</f>
        <v>11.999999999999998</v>
      </c>
      <c r="E53">
        <v>3.1111111111111107</v>
      </c>
      <c r="F53" t="str">
        <f t="shared" ca="1" si="1"/>
        <v>=SZUM(B1:C1)*ÁTL.ELTÉRÉS(A1:C1)-ÁTLAG(B1:C1)*ÁTL.ELTÉRÉS(A2:C2)</v>
      </c>
      <c r="H53">
        <v>51</v>
      </c>
    </row>
    <row r="54" spans="4:8" x14ac:dyDescent="0.25">
      <c r="D54">
        <f>IF(A1&lt;B1,A1*C1,A2*C2)</f>
        <v>12</v>
      </c>
      <c r="E54">
        <v>8</v>
      </c>
      <c r="F54" t="str">
        <f t="shared" ca="1" si="1"/>
        <v>=HA(A1&lt;B1;A1*C1;A2*C2)</v>
      </c>
      <c r="H54">
        <v>52</v>
      </c>
    </row>
    <row r="55" spans="4:8" x14ac:dyDescent="0.25">
      <c r="D55">
        <f>COUNT(A1:C2)+COUNTA(A1:C2)</f>
        <v>12</v>
      </c>
      <c r="E55">
        <v>12</v>
      </c>
      <c r="F55" t="str">
        <f t="shared" ca="1" si="1"/>
        <v>=DARAB(A1:C2)+DARAB2(A1:C2)</v>
      </c>
      <c r="H55">
        <v>53</v>
      </c>
    </row>
    <row r="56" spans="4:8" x14ac:dyDescent="0.25">
      <c r="D56">
        <f>B1*_xlfn.ARABIC(CHAR(VALUE(SUM(A1:B2)&amp;B1))&amp;CHAR(SUM(A1:B1)+POWER(B1,A1+C2)))</f>
        <v>12</v>
      </c>
      <c r="E56">
        <v>12</v>
      </c>
      <c r="F56" t="str">
        <f t="shared" ca="1" si="1"/>
        <v>=B1*ARAB(KARAKTER(ÉRTÉK(SZUM(A1:B2)&amp;B1))&amp;KARAKTER(SZUM(A1:B1)+HATVÁNY(B1;A1+C2)))</v>
      </c>
      <c r="H56">
        <v>54</v>
      </c>
    </row>
    <row r="57" spans="4:8" x14ac:dyDescent="0.25">
      <c r="D57">
        <f>SUM(A1:C2)*SUM(A2:C2)/SUM(A1:B1)</f>
        <v>12</v>
      </c>
      <c r="E57">
        <v>10.4</v>
      </c>
      <c r="F57" t="str">
        <f t="shared" ca="1" si="1"/>
        <v>=SZUM(A1:C2)*SZUM(A2:C2)/SZUM(A1:B1)</v>
      </c>
      <c r="H57">
        <v>55</v>
      </c>
    </row>
    <row r="58" spans="4:8" x14ac:dyDescent="0.25">
      <c r="D58">
        <f>_xlfn.DECIMAL(VALUE(A2&amp;A2&amp;(A1-C2)&amp;(A1-C2)),A1)</f>
        <v>12</v>
      </c>
      <c r="E58">
        <v>12</v>
      </c>
      <c r="F58" t="str">
        <f t="shared" ca="1" si="1"/>
        <v>=TIZEDES(ÉRTÉK(A2&amp;A2&amp;(A1-C2)&amp;(A1-C2));A1)</v>
      </c>
      <c r="H58">
        <v>56</v>
      </c>
    </row>
    <row r="59" spans="4:8" x14ac:dyDescent="0.25">
      <c r="D59">
        <f>_xlfn.DECIMAL(SUM(A1:C2),SUM(A1:B2))</f>
        <v>12</v>
      </c>
      <c r="E59">
        <v>10</v>
      </c>
      <c r="F59" t="str">
        <f t="shared" ca="1" si="1"/>
        <v>=TIZEDES(SZUM(A1:C2);SZUM(A1:B2))</v>
      </c>
      <c r="H59">
        <v>57</v>
      </c>
    </row>
    <row r="60" spans="4:8" x14ac:dyDescent="0.25">
      <c r="D60">
        <f>VALUE(B1&amp;B2&amp;A1)/VALUE(C2&amp;C1)</f>
        <v>12</v>
      </c>
      <c r="E60">
        <v>13</v>
      </c>
      <c r="F60" t="str">
        <f t="shared" ca="1" si="1"/>
        <v>=ÉRTÉK(B1&amp;B2&amp;A1)/ÉRTÉK(C2&amp;C1)</v>
      </c>
      <c r="H60">
        <v>58</v>
      </c>
    </row>
    <row r="61" spans="4:8" x14ac:dyDescent="0.25">
      <c r="D61">
        <f>SUMPRODUCT(A1:C1,A2:C2)-SUMPRODUCT(A1:B1,A2:B2)</f>
        <v>12</v>
      </c>
      <c r="E61">
        <v>8</v>
      </c>
      <c r="F61" t="str">
        <f t="shared" ca="1" si="1"/>
        <v>=SZORZATÖSSZEG(A1:C1;A2:C2)-SZORZATÖSSZEG(A1:B1;A2:B2)</v>
      </c>
      <c r="H61">
        <v>59</v>
      </c>
    </row>
    <row r="62" spans="4:8" x14ac:dyDescent="0.25">
      <c r="D62">
        <f ca="1">MONTH(DATE(YEAR(TODAY()),A2,1)+SUM(B1:B2)*SUMSQ(A1:C1,C1))</f>
        <v>12</v>
      </c>
      <c r="E62">
        <v>6</v>
      </c>
      <c r="F62" t="str">
        <f t="shared" ca="1" si="1"/>
        <v>=HÓNAP(DÁTUM(ÉV(MA());A2;1)+SZUM(B1:B2)*NÉGYZETÖSSZEG(A1:C1;C1))</v>
      </c>
      <c r="H62">
        <v>60</v>
      </c>
    </row>
  </sheetData>
  <conditionalFormatting sqref="D3:F68">
    <cfRule type="notContainsBlanks" dxfId="0" priority="1">
      <formula>LEN(TRIM(D3))&gt;0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függvény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</dc:creator>
  <cp:lastModifiedBy>Tamás</cp:lastModifiedBy>
  <dcterms:created xsi:type="dcterms:W3CDTF">2021-03-12T08:45:00Z</dcterms:created>
  <dcterms:modified xsi:type="dcterms:W3CDTF">2021-03-13T11:00:55Z</dcterms:modified>
</cp:coreProperties>
</file>