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ulo\Documents\Korina\programozas\KöMaL\2020\oktober\"/>
    </mc:Choice>
  </mc:AlternateContent>
  <xr:revisionPtr revIDLastSave="0" documentId="13_ncr:1_{44B5CB87-99B5-480A-9007-CCF4644519D8}" xr6:coauthVersionLast="43" xr6:coauthVersionMax="43" xr10:uidLastSave="{00000000-0000-0000-0000-000000000000}"/>
  <bookViews>
    <workbookView xWindow="-110" yWindow="-110" windowWidth="19420" windowHeight="10420" xr2:uid="{E2FC5B84-0365-49E6-87C0-BBF25AB6734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AZ19" i="1"/>
  <c r="AZ20" i="1" s="1"/>
  <c r="BA19" i="1"/>
  <c r="BA20" i="1" s="1"/>
  <c r="BB19" i="1"/>
  <c r="BB20" i="1" s="1"/>
  <c r="BC19" i="1"/>
  <c r="BC20" i="1" s="1"/>
  <c r="AO19" i="1"/>
  <c r="AO20" i="1" s="1"/>
  <c r="AP19" i="1"/>
  <c r="AP20" i="1" s="1"/>
  <c r="AQ19" i="1"/>
  <c r="AQ20" i="1" s="1"/>
  <c r="AR19" i="1"/>
  <c r="AS19" i="1"/>
  <c r="AS20" i="1" s="1"/>
  <c r="AT19" i="1"/>
  <c r="AT20" i="1" s="1"/>
  <c r="AU19" i="1"/>
  <c r="AV19" i="1"/>
  <c r="AV20" i="1" s="1"/>
  <c r="AW19" i="1"/>
  <c r="AW20" i="1" s="1"/>
  <c r="AX19" i="1"/>
  <c r="AX20" i="1" s="1"/>
  <c r="AY19" i="1"/>
  <c r="AY20" i="1" s="1"/>
  <c r="AR20" i="1"/>
  <c r="AU20" i="1"/>
  <c r="AB19" i="1"/>
  <c r="AB20" i="1" s="1"/>
  <c r="AC19" i="1"/>
  <c r="AC20" i="1" s="1"/>
  <c r="AD19" i="1"/>
  <c r="AD20" i="1" s="1"/>
  <c r="AE19" i="1"/>
  <c r="AE20" i="1" s="1"/>
  <c r="AF19" i="1"/>
  <c r="AF20" i="1" s="1"/>
  <c r="AG19" i="1"/>
  <c r="AG20" i="1" s="1"/>
  <c r="AH19" i="1"/>
  <c r="AH20" i="1" s="1"/>
  <c r="AI19" i="1"/>
  <c r="AI20" i="1" s="1"/>
  <c r="AJ19" i="1"/>
  <c r="AJ20" i="1" s="1"/>
  <c r="AK19" i="1"/>
  <c r="AK20" i="1" s="1"/>
  <c r="AL19" i="1"/>
  <c r="AL20" i="1" s="1"/>
  <c r="AM19" i="1"/>
  <c r="AM20" i="1" s="1"/>
  <c r="AN19" i="1"/>
  <c r="AN20" i="1" s="1"/>
  <c r="R19" i="1"/>
  <c r="R20" i="1" s="1"/>
  <c r="S19" i="1"/>
  <c r="S20" i="1" s="1"/>
  <c r="T19" i="1"/>
  <c r="T20" i="1" s="1"/>
  <c r="U19" i="1"/>
  <c r="U20" i="1" s="1"/>
  <c r="V19" i="1"/>
  <c r="V20" i="1" s="1"/>
  <c r="W19" i="1"/>
  <c r="W20" i="1" s="1"/>
  <c r="X19" i="1"/>
  <c r="X20" i="1" s="1"/>
  <c r="Y19" i="1"/>
  <c r="Y20" i="1" s="1"/>
  <c r="Z19" i="1"/>
  <c r="Z20" i="1" s="1"/>
  <c r="AA19" i="1"/>
  <c r="AA20" i="1" s="1"/>
  <c r="P19" i="1"/>
  <c r="P20" i="1" s="1"/>
  <c r="Q19" i="1"/>
  <c r="Q20" i="1" s="1"/>
  <c r="N19" i="1"/>
  <c r="N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O19" i="1"/>
  <c r="O20" i="1" s="1"/>
  <c r="G19" i="1"/>
  <c r="G20" i="1" s="1"/>
  <c r="F19" i="1"/>
  <c r="F20" i="1" s="1"/>
  <c r="AS21" i="1" l="1"/>
  <c r="AR21" i="1"/>
  <c r="AG21" i="1"/>
  <c r="AJ21" i="1"/>
  <c r="AX21" i="1"/>
  <c r="AF21" i="1"/>
  <c r="AI21" i="1"/>
  <c r="AY21" i="1"/>
  <c r="AQ21" i="1"/>
  <c r="AH21" i="1"/>
  <c r="AV21" i="1"/>
  <c r="BC21" i="1"/>
  <c r="AB21" i="1"/>
  <c r="AU21" i="1"/>
  <c r="AP21" i="1"/>
  <c r="AE21" i="1"/>
  <c r="AW21" i="1"/>
  <c r="AO21" i="1"/>
  <c r="AN21" i="1"/>
  <c r="AT21" i="1"/>
  <c r="BB21" i="1"/>
  <c r="AM21" i="1"/>
  <c r="AL21" i="1"/>
  <c r="AD21" i="1"/>
  <c r="BA21" i="1"/>
  <c r="AK21" i="1"/>
  <c r="AC21" i="1"/>
  <c r="AZ21" i="1"/>
  <c r="F21" i="1"/>
  <c r="T21" i="1" l="1"/>
  <c r="X21" i="1"/>
  <c r="P21" i="1"/>
  <c r="AA21" i="1"/>
  <c r="V21" i="1"/>
  <c r="S21" i="1"/>
  <c r="U21" i="1"/>
  <c r="M21" i="1"/>
  <c r="Z21" i="1"/>
  <c r="N21" i="1"/>
  <c r="W21" i="1"/>
  <c r="K21" i="1"/>
  <c r="Y21" i="1"/>
  <c r="Q21" i="1"/>
  <c r="R21" i="1"/>
  <c r="L21" i="1"/>
  <c r="O21" i="1"/>
  <c r="I21" i="1"/>
  <c r="J21" i="1"/>
  <c r="G21" i="1"/>
  <c r="H21" i="1"/>
  <c r="F22" i="1" l="1"/>
  <c r="E25" i="1" s="1"/>
  <c r="F25" i="1" s="1"/>
  <c r="G25" i="1" l="1"/>
  <c r="E26" i="1" s="1"/>
  <c r="F26" i="1" s="1"/>
  <c r="I26" i="1" s="1"/>
  <c r="I25" i="1"/>
  <c r="B15" i="1"/>
  <c r="G26" i="1" l="1"/>
  <c r="E27" i="1" l="1"/>
  <c r="F27" i="1" l="1"/>
  <c r="I27" i="1" s="1"/>
  <c r="G27" i="1" l="1"/>
  <c r="E28" i="1" s="1"/>
  <c r="F28" i="1" s="1"/>
  <c r="I28" i="1" s="1"/>
  <c r="G28" i="1" l="1"/>
  <c r="E29" i="1" s="1"/>
  <c r="F29" i="1" s="1"/>
  <c r="G29" i="1" l="1"/>
  <c r="E30" i="1" s="1"/>
  <c r="F30" i="1" s="1"/>
  <c r="I29" i="1"/>
  <c r="G30" i="1" l="1"/>
  <c r="E31" i="1" s="1"/>
  <c r="F31" i="1" s="1"/>
  <c r="I30" i="1"/>
  <c r="G31" i="1" l="1"/>
  <c r="E32" i="1" s="1"/>
  <c r="I31" i="1"/>
  <c r="F32" i="1" l="1"/>
  <c r="I32" i="1" s="1"/>
  <c r="G32" i="1" l="1"/>
  <c r="E33" i="1" s="1"/>
  <c r="F33" i="1" s="1"/>
  <c r="G33" i="1" l="1"/>
  <c r="E34" i="1" s="1"/>
  <c r="F34" i="1" s="1"/>
  <c r="I33" i="1"/>
  <c r="G34" i="1" l="1"/>
  <c r="E35" i="1" s="1"/>
  <c r="I34" i="1"/>
  <c r="F35" i="1" l="1"/>
  <c r="I35" i="1" s="1"/>
  <c r="G35" i="1" l="1"/>
  <c r="E36" i="1" s="1"/>
  <c r="F36" i="1" l="1"/>
  <c r="I36" i="1" s="1"/>
  <c r="G36" i="1" l="1"/>
  <c r="E37" i="1" s="1"/>
  <c r="F37" i="1" l="1"/>
  <c r="I37" i="1" s="1"/>
  <c r="G37" i="1" l="1"/>
  <c r="E38" i="1" s="1"/>
  <c r="F38" i="1" s="1"/>
  <c r="G38" i="1" l="1"/>
  <c r="E39" i="1" s="1"/>
  <c r="F39" i="1" s="1"/>
  <c r="I38" i="1"/>
  <c r="G39" i="1" l="1"/>
  <c r="E40" i="1" s="1"/>
  <c r="F40" i="1" s="1"/>
  <c r="I39" i="1"/>
  <c r="G40" i="1" l="1"/>
  <c r="E41" i="1" s="1"/>
  <c r="F41" i="1" s="1"/>
  <c r="I40" i="1"/>
  <c r="I41" i="1" l="1"/>
  <c r="G41" i="1"/>
  <c r="E42" i="1" s="1"/>
  <c r="F42" i="1" s="1"/>
  <c r="I42" i="1" l="1"/>
  <c r="G42" i="1"/>
  <c r="E43" i="1" l="1"/>
  <c r="F43" i="1" l="1"/>
  <c r="I43" i="1" s="1"/>
  <c r="G43" i="1" l="1"/>
  <c r="E44" i="1" s="1"/>
  <c r="F44" i="1" s="1"/>
  <c r="I44" i="1" s="1"/>
  <c r="G44" i="1" l="1"/>
  <c r="E45" i="1" l="1"/>
  <c r="F45" i="1" s="1"/>
  <c r="I45" i="1" s="1"/>
  <c r="G45" i="1" l="1"/>
  <c r="E46" i="1" s="1"/>
  <c r="F46" i="1" s="1"/>
  <c r="I46" i="1" s="1"/>
  <c r="G46" i="1" l="1"/>
  <c r="E47" i="1" l="1"/>
  <c r="F47" i="1" s="1"/>
  <c r="I47" i="1" s="1"/>
  <c r="G47" i="1" l="1"/>
  <c r="E48" i="1" l="1"/>
  <c r="F48" i="1" s="1"/>
  <c r="I48" i="1" s="1"/>
  <c r="G48" i="1" l="1"/>
  <c r="E49" i="1" s="1"/>
  <c r="F49" i="1" s="1"/>
  <c r="I49" i="1" s="1"/>
  <c r="G49" i="1" l="1"/>
  <c r="E50" i="1" s="1"/>
  <c r="F50" i="1" s="1"/>
  <c r="I50" i="1" s="1"/>
  <c r="G50" i="1" l="1"/>
  <c r="E51" i="1" l="1"/>
  <c r="F51" i="1" s="1"/>
  <c r="I51" i="1" s="1"/>
  <c r="G51" i="1" l="1"/>
  <c r="E52" i="1" s="1"/>
  <c r="F52" i="1" s="1"/>
  <c r="I52" i="1" s="1"/>
  <c r="G52" i="1" l="1"/>
  <c r="E53" i="1" l="1"/>
  <c r="F53" i="1" s="1"/>
  <c r="I53" i="1" s="1"/>
  <c r="G53" i="1" l="1"/>
  <c r="E54" i="1" l="1"/>
  <c r="F54" i="1" s="1"/>
  <c r="I54" i="1" s="1"/>
  <c r="G54" i="1" l="1"/>
  <c r="E55" i="1" l="1"/>
  <c r="F55" i="1" s="1"/>
  <c r="I55" i="1" s="1"/>
  <c r="G55" i="1"/>
  <c r="G56" i="1" l="1"/>
  <c r="E56" i="1"/>
  <c r="F56" i="1" s="1"/>
  <c r="I56" i="1" s="1"/>
  <c r="G57" i="1" l="1"/>
  <c r="E57" i="1"/>
  <c r="F57" i="1" s="1"/>
  <c r="I57" i="1" s="1"/>
  <c r="G58" i="1" l="1"/>
  <c r="E58" i="1"/>
  <c r="F58" i="1" s="1"/>
  <c r="I58" i="1" s="1"/>
  <c r="E59" i="1" l="1"/>
  <c r="F59" i="1" s="1"/>
  <c r="I59" i="1" s="1"/>
  <c r="G59" i="1"/>
  <c r="E60" i="1" l="1"/>
  <c r="F60" i="1" s="1"/>
  <c r="I60" i="1" s="1"/>
  <c r="G60" i="1"/>
  <c r="E61" i="1" l="1"/>
  <c r="F61" i="1" s="1"/>
  <c r="I61" i="1" s="1"/>
  <c r="G61" i="1"/>
  <c r="E62" i="1" l="1"/>
  <c r="F62" i="1" s="1"/>
  <c r="I62" i="1" s="1"/>
  <c r="G62" i="1"/>
  <c r="G63" i="1" l="1"/>
  <c r="E63" i="1"/>
  <c r="F63" i="1" s="1"/>
  <c r="I63" i="1" s="1"/>
  <c r="E64" i="1" l="1"/>
  <c r="F64" i="1" s="1"/>
  <c r="I64" i="1" s="1"/>
  <c r="G64" i="1"/>
  <c r="G65" i="1" l="1"/>
  <c r="E65" i="1"/>
  <c r="F65" i="1" s="1"/>
  <c r="I65" i="1" s="1"/>
  <c r="G66" i="1" l="1"/>
  <c r="E66" i="1"/>
  <c r="F66" i="1" s="1"/>
  <c r="I66" i="1" s="1"/>
  <c r="G67" i="1" l="1"/>
  <c r="E67" i="1"/>
  <c r="F67" i="1" s="1"/>
  <c r="I67" i="1" s="1"/>
  <c r="G68" i="1" l="1"/>
  <c r="E68" i="1"/>
  <c r="F68" i="1" s="1"/>
  <c r="I68" i="1" s="1"/>
  <c r="G69" i="1" l="1"/>
  <c r="E69" i="1"/>
  <c r="F69" i="1" s="1"/>
  <c r="I69" i="1" s="1"/>
  <c r="G70" i="1" l="1"/>
  <c r="E70" i="1"/>
  <c r="F70" i="1" s="1"/>
  <c r="I70" i="1" s="1"/>
  <c r="E71" i="1" l="1"/>
  <c r="F71" i="1" s="1"/>
  <c r="I71" i="1" s="1"/>
  <c r="G71" i="1"/>
  <c r="E72" i="1" l="1"/>
  <c r="F72" i="1" s="1"/>
  <c r="I72" i="1" s="1"/>
  <c r="G72" i="1"/>
  <c r="E73" i="1" l="1"/>
  <c r="F73" i="1" s="1"/>
  <c r="I73" i="1" s="1"/>
  <c r="G73" i="1"/>
  <c r="E74" i="1" l="1"/>
  <c r="F74" i="1" s="1"/>
  <c r="I74" i="1" s="1"/>
  <c r="S24" i="1" s="1"/>
  <c r="B5" i="1" s="1"/>
  <c r="G74" i="1"/>
</calcChain>
</file>

<file path=xl/sharedStrings.xml><?xml version="1.0" encoding="utf-8"?>
<sst xmlns="http://schemas.openxmlformats.org/spreadsheetml/2006/main" count="360" uniqueCount="62">
  <si>
    <t>A pozitív szám:</t>
  </si>
  <si>
    <t>A pozitív szám jelenlegi számrendszere:</t>
  </si>
  <si>
    <t>Ebben a számrendszerben szeretnénk visszakapni a pozitív számot:</t>
  </si>
  <si>
    <t>A pozitív szám kért számrendszerbeli alakja:</t>
  </si>
  <si>
    <t>Segédszámítások:</t>
  </si>
  <si>
    <t>A pozitív szám 10-es számrendszerben: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</si>
  <si>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</si>
  <si>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</si>
  <si>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</si>
  <si>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</si>
  <si>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</si>
  <si>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</si>
  <si>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</si>
  <si>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</si>
  <si>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</si>
  <si>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</si>
  <si>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</si>
  <si>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</si>
  <si>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</si>
  <si>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</si>
  <si>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</si>
  <si>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</si>
  <si>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</si>
  <si>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</si>
  <si>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</si>
  <si>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</si>
  <si>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</si>
  <si>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</si>
  <si>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</si>
  <si>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</si>
  <si>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</si>
  <si>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</si>
  <si>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9</t>
  </si>
  <si>
    <t>8</t>
  </si>
  <si>
    <t>7</t>
  </si>
  <si>
    <t>6</t>
  </si>
  <si>
    <t>5</t>
  </si>
  <si>
    <t>4</t>
  </si>
  <si>
    <t>0</t>
  </si>
  <si>
    <t>1</t>
  </si>
  <si>
    <t>2</t>
  </si>
  <si>
    <t>3</t>
  </si>
  <si>
    <t>STR-BEN</t>
  </si>
  <si>
    <t>INT-BEN</t>
  </si>
  <si>
    <t>10-ESBEN</t>
  </si>
  <si>
    <t>ÖSSZ-EN</t>
  </si>
  <si>
    <t>FFFF</t>
  </si>
  <si>
    <t>SZÁM</t>
  </si>
  <si>
    <t>MARADÉK</t>
  </si>
  <si>
    <t>SZÁM-MARADÉK</t>
  </si>
  <si>
    <t>SZÁMJEGY</t>
  </si>
  <si>
    <t>Színkód:</t>
  </si>
  <si>
    <t>A pozitív szám jelenlegi számrendszerből való átváltása 10-es számrendszerbe</t>
  </si>
  <si>
    <t>(kék és árnyalatai)</t>
  </si>
  <si>
    <t>A 10-es számrendszerbeli pozitív szám átváltása a kért számrendszerbe</t>
  </si>
  <si>
    <t>(szürke és árnyalatai)</t>
  </si>
  <si>
    <t>Bemenet - A megoldáshoz szükséges adatok</t>
  </si>
  <si>
    <t>Kimenet - Eredmény</t>
  </si>
  <si>
    <t xml:space="preserve">MEGJEGYZÉS: A program max 50 karakterből álló pozitív számokra működik illetve a kért számrendszerbeli alakja maximum 50 karakterből állhat. </t>
  </si>
  <si>
    <t xml:space="preserve"> A szürke és a kék számoló táblázat kibővitésével a müködési tartomány is tetszés szerint növelhető</t>
  </si>
  <si>
    <t>EREDMÉNY:</t>
  </si>
  <si>
    <t>Pozitiv szám hossza: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</si>
</sst>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49" fontId="0" fillId="0" borderId="0" xfId="0" quotePrefix="1" applyNumberFormat="1" applyBorder="1"/>
    <xf numFmtId="49" fontId="0" fillId="0" borderId="0" xfId="0" applyNumberFormat="1" applyBorder="1"/>
    <xf numFmtId="0" fontId="0" fillId="0" borderId="0" xfId="0" applyBorder="1"/>
    <xf numFmtId="0" fontId="0" fillId="4" borderId="0" xfId="0" applyFill="1"/>
    <xf numFmtId="0" fontId="0" fillId="4" borderId="0" xfId="0" quotePrefix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0" fontId="0" fillId="10" borderId="6" xfId="0" applyFill="1" applyBorder="1"/>
    <xf numFmtId="49" fontId="0" fillId="10" borderId="1" xfId="0" quotePrefix="1" applyNumberFormat="1" applyFill="1" applyBorder="1"/>
    <xf numFmtId="0" fontId="0" fillId="10" borderId="2" xfId="0" applyFill="1" applyBorder="1"/>
    <xf numFmtId="49" fontId="0" fillId="10" borderId="3" xfId="0" quotePrefix="1" applyNumberFormat="1" applyFill="1" applyBorder="1"/>
    <xf numFmtId="49" fontId="0" fillId="10" borderId="3" xfId="0" applyNumberFormat="1" applyFill="1" applyBorder="1"/>
    <xf numFmtId="0" fontId="0" fillId="10" borderId="4" xfId="0" applyFill="1" applyBorder="1"/>
    <xf numFmtId="49" fontId="0" fillId="10" borderId="5" xfId="0" applyNumberFormat="1" applyFill="1" applyBorder="1"/>
    <xf numFmtId="49" fontId="0" fillId="3" borderId="6" xfId="0" quotePrefix="1" applyNumberFormat="1" applyFill="1" applyBorder="1"/>
    <xf numFmtId="0" fontId="0" fillId="3" borderId="1" xfId="0" applyFill="1" applyBorder="1"/>
    <xf numFmtId="49" fontId="0" fillId="3" borderId="2" xfId="0" quotePrefix="1" applyNumberFormat="1" applyFill="1" applyBorder="1"/>
    <xf numFmtId="0" fontId="0" fillId="3" borderId="3" xfId="0" applyFill="1" applyBorder="1"/>
    <xf numFmtId="49" fontId="0" fillId="3" borderId="2" xfId="0" applyNumberFormat="1" applyFill="1" applyBorder="1"/>
    <xf numFmtId="49" fontId="0" fillId="3" borderId="4" xfId="0" applyNumberFormat="1" applyFill="1" applyBorder="1"/>
    <xf numFmtId="0" fontId="0" fillId="3" borderId="5" xfId="0" applyFill="1" applyBorder="1"/>
    <xf numFmtId="0" fontId="0" fillId="3" borderId="3" xfId="0" applyFill="1" applyBorder="1" applyAlignment="1">
      <alignment horizontal="center"/>
    </xf>
    <xf numFmtId="0" fontId="1" fillId="0" borderId="0" xfId="0" applyFont="1"/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1" borderId="0" xfId="0" applyFill="1"/>
    <xf numFmtId="0" fontId="0" fillId="12" borderId="0" xfId="0" applyFill="1"/>
    <xf numFmtId="0" fontId="3" fillId="2" borderId="1" xfId="0" applyFont="1" applyFill="1" applyBorder="1"/>
    <xf numFmtId="0" fontId="3" fillId="2" borderId="3" xfId="0" applyFont="1" applyFill="1" applyBorder="1"/>
    <xf numFmtId="0" fontId="3" fillId="12" borderId="5" xfId="0" applyFont="1" applyFill="1" applyBorder="1"/>
    <xf numFmtId="0" fontId="3" fillId="0" borderId="6" xfId="0" applyFont="1" applyBorder="1"/>
    <xf numFmtId="0" fontId="3" fillId="0" borderId="2" xfId="0" applyFont="1" applyBorder="1"/>
    <xf numFmtId="0" fontId="3" fillId="0" borderId="4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  <color rgb="FFFFB3B3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D7D0-A626-41AA-98AF-7DF0237BB559}">
  <sheetPr codeName="Munka1"/>
  <dimension ref="A1:BC111"/>
  <sheetViews>
    <sheetView tabSelected="1" zoomScaleNormal="100" workbookViewId="0">
      <selection activeCell="E2" sqref="E2"/>
    </sheetView>
  </sheetViews>
  <sheetFormatPr defaultRowHeight="14.5" x14ac:dyDescent="0.35"/>
  <cols>
    <col min="1" max="1" width="70.6328125" customWidth="1"/>
    <col min="2" max="2" width="33.81640625" customWidth="1"/>
    <col min="5" max="5" width="9.90625" customWidth="1"/>
    <col min="6" max="6" width="11" customWidth="1"/>
    <col min="7" max="7" width="14.453125" customWidth="1"/>
    <col min="9" max="9" width="9.54296875" bestFit="1" customWidth="1"/>
    <col min="13" max="13" width="9.54296875" bestFit="1" customWidth="1"/>
    <col min="18" max="18" width="10.7265625" customWidth="1"/>
  </cols>
  <sheetData>
    <row r="1" spans="1:12" ht="15" thickBot="1" x14ac:dyDescent="0.4">
      <c r="E1" s="3"/>
      <c r="F1" s="3"/>
      <c r="G1" s="3"/>
      <c r="H1" s="3"/>
      <c r="I1" s="3"/>
      <c r="J1" s="3"/>
    </row>
    <row r="2" spans="1:12" ht="18.5" x14ac:dyDescent="0.45">
      <c r="A2" s="39" t="s">
        <v>0</v>
      </c>
      <c r="B2" s="36" t="s">
        <v>46</v>
      </c>
    </row>
    <row r="3" spans="1:12" ht="18.5" x14ac:dyDescent="0.45">
      <c r="A3" s="40" t="s">
        <v>1</v>
      </c>
      <c r="B3" s="37">
        <v>16</v>
      </c>
    </row>
    <row r="4" spans="1:12" ht="18.5" x14ac:dyDescent="0.45">
      <c r="A4" s="40" t="s">
        <v>2</v>
      </c>
      <c r="B4" s="37">
        <v>2</v>
      </c>
      <c r="L4" s="4"/>
    </row>
    <row r="5" spans="1:12" ht="19" thickBot="1" x14ac:dyDescent="0.5">
      <c r="A5" s="41" t="s">
        <v>3</v>
      </c>
      <c r="B5" s="38" t="str">
        <f>S24</f>
        <v>1111111111111111</v>
      </c>
    </row>
    <row r="7" spans="1:12" x14ac:dyDescent="0.35">
      <c r="A7" s="13" t="s">
        <v>58</v>
      </c>
      <c r="B7" s="33"/>
      <c r="C7" s="33"/>
      <c r="D7" s="33"/>
      <c r="E7" s="33"/>
    </row>
    <row r="8" spans="1:12" x14ac:dyDescent="0.35">
      <c r="A8" s="13" t="s">
        <v>59</v>
      </c>
      <c r="B8" s="33"/>
      <c r="F8" s="4"/>
    </row>
    <row r="14" spans="1:12" x14ac:dyDescent="0.35">
      <c r="A14" t="s">
        <v>4</v>
      </c>
    </row>
    <row r="15" spans="1:12" x14ac:dyDescent="0.35">
      <c r="A15" t="s">
        <v>5</v>
      </c>
      <c r="B15">
        <f>F22</f>
        <v>65535</v>
      </c>
    </row>
    <row r="16" spans="1:12" x14ac:dyDescent="0.35">
      <c r="A16" t="s">
        <v>61</v>
      </c>
      <c r="B16">
        <f>LEN($B$2)</f>
        <v>4</v>
      </c>
    </row>
    <row r="17" spans="1:55" ht="15" thickBot="1" x14ac:dyDescent="0.4"/>
    <row r="18" spans="1:55" x14ac:dyDescent="0.35">
      <c r="B18" s="23" t="s">
        <v>38</v>
      </c>
      <c r="C18" s="24">
        <v>0</v>
      </c>
      <c r="D18" s="7"/>
      <c r="F18" s="12">
        <v>1</v>
      </c>
      <c r="G18" s="12">
        <v>2</v>
      </c>
      <c r="H18" s="12">
        <v>3</v>
      </c>
      <c r="I18" s="12">
        <v>4</v>
      </c>
      <c r="J18" s="12">
        <v>5</v>
      </c>
      <c r="K18" s="12">
        <v>6</v>
      </c>
      <c r="L18" s="12">
        <v>7</v>
      </c>
      <c r="M18" s="12">
        <v>8</v>
      </c>
      <c r="N18" s="12">
        <v>9</v>
      </c>
      <c r="O18" s="12">
        <v>10</v>
      </c>
      <c r="P18" s="12">
        <v>11</v>
      </c>
      <c r="Q18" s="12">
        <v>12</v>
      </c>
      <c r="R18" s="12">
        <v>13</v>
      </c>
      <c r="S18" s="12">
        <v>14</v>
      </c>
      <c r="T18" s="12">
        <v>15</v>
      </c>
      <c r="U18" s="12">
        <v>16</v>
      </c>
      <c r="V18" s="12">
        <v>17</v>
      </c>
      <c r="W18" s="12">
        <v>18</v>
      </c>
      <c r="X18" s="12">
        <v>19</v>
      </c>
      <c r="Y18" s="12">
        <v>20</v>
      </c>
      <c r="Z18" s="12">
        <v>21</v>
      </c>
      <c r="AA18" s="12">
        <v>22</v>
      </c>
      <c r="AB18" s="12">
        <v>23</v>
      </c>
      <c r="AC18" s="12">
        <v>24</v>
      </c>
      <c r="AD18" s="12">
        <v>25</v>
      </c>
      <c r="AE18" s="12">
        <v>26</v>
      </c>
      <c r="AF18" s="12">
        <v>27</v>
      </c>
      <c r="AG18" s="12">
        <v>28</v>
      </c>
      <c r="AH18" s="12">
        <v>29</v>
      </c>
      <c r="AI18" s="12">
        <v>30</v>
      </c>
      <c r="AJ18" s="12">
        <v>31</v>
      </c>
      <c r="AK18" s="12">
        <v>32</v>
      </c>
      <c r="AL18" s="12">
        <v>33</v>
      </c>
      <c r="AM18" s="12">
        <v>34</v>
      </c>
      <c r="AN18" s="12">
        <v>35</v>
      </c>
      <c r="AO18" s="12">
        <v>36</v>
      </c>
      <c r="AP18" s="12">
        <v>37</v>
      </c>
      <c r="AQ18" s="12">
        <v>38</v>
      </c>
      <c r="AR18" s="12">
        <v>39</v>
      </c>
      <c r="AS18" s="12">
        <v>40</v>
      </c>
      <c r="AT18" s="12">
        <v>41</v>
      </c>
      <c r="AU18" s="12">
        <v>42</v>
      </c>
      <c r="AV18" s="12">
        <v>43</v>
      </c>
      <c r="AW18" s="12">
        <v>44</v>
      </c>
      <c r="AX18" s="12">
        <v>45</v>
      </c>
      <c r="AY18" s="12">
        <v>46</v>
      </c>
      <c r="AZ18" s="12">
        <v>47</v>
      </c>
      <c r="BA18" s="12">
        <v>48</v>
      </c>
      <c r="BB18" s="12">
        <v>49</v>
      </c>
      <c r="BC18" s="12">
        <v>50</v>
      </c>
    </row>
    <row r="19" spans="1:55" x14ac:dyDescent="0.35">
      <c r="B19" s="25" t="s">
        <v>39</v>
      </c>
      <c r="C19" s="26">
        <v>1</v>
      </c>
      <c r="D19" s="7"/>
      <c r="E19" s="12" t="s">
        <v>42</v>
      </c>
      <c r="F19" s="10" t="str">
        <f>MID($B$2,F18,1)</f>
        <v>F</v>
      </c>
      <c r="G19" s="10" t="str">
        <f>MID($B$2,G18,1)</f>
        <v>F</v>
      </c>
      <c r="H19" s="10" t="str">
        <f>MID($B$2,H18,1)</f>
        <v>F</v>
      </c>
      <c r="I19" s="10" t="str">
        <f t="shared" ref="I19:O19" si="0">MID($B$2,I18,1)</f>
        <v>F</v>
      </c>
      <c r="J19" s="10" t="str">
        <f t="shared" si="0"/>
        <v/>
      </c>
      <c r="K19" s="10" t="str">
        <f t="shared" si="0"/>
        <v/>
      </c>
      <c r="L19" s="10" t="str">
        <f t="shared" si="0"/>
        <v/>
      </c>
      <c r="M19" s="10" t="str">
        <f t="shared" si="0"/>
        <v/>
      </c>
      <c r="N19" s="10" t="str">
        <f>MID($B$2,N18,1)</f>
        <v/>
      </c>
      <c r="O19" s="10" t="str">
        <f t="shared" si="0"/>
        <v/>
      </c>
      <c r="P19" s="10" t="str">
        <f>MID($B$2,P18,1)</f>
        <v/>
      </c>
      <c r="Q19" s="10" t="str">
        <f t="shared" ref="Q19:R19" si="1">MID($B$2,Q18,1)</f>
        <v/>
      </c>
      <c r="R19" s="10" t="str">
        <f t="shared" si="1"/>
        <v/>
      </c>
      <c r="S19" s="10" t="str">
        <f t="shared" ref="S19:T19" si="2">MID($B$2,S18,1)</f>
        <v/>
      </c>
      <c r="T19" s="10" t="str">
        <f t="shared" si="2"/>
        <v/>
      </c>
      <c r="U19" s="10" t="str">
        <f t="shared" ref="U19:V19" si="3">MID($B$2,U18,1)</f>
        <v/>
      </c>
      <c r="V19" s="10" t="str">
        <f t="shared" si="3"/>
        <v/>
      </c>
      <c r="W19" s="10" t="str">
        <f t="shared" ref="W19:X19" si="4">MID($B$2,W18,1)</f>
        <v/>
      </c>
      <c r="X19" s="10" t="str">
        <f t="shared" si="4"/>
        <v/>
      </c>
      <c r="Y19" s="10" t="str">
        <f t="shared" ref="Y19:Z19" si="5">MID($B$2,Y18,1)</f>
        <v/>
      </c>
      <c r="Z19" s="10" t="str">
        <f t="shared" si="5"/>
        <v/>
      </c>
      <c r="AA19" s="10" t="str">
        <f t="shared" ref="AA19" si="6">MID($B$2,AA18,1)</f>
        <v/>
      </c>
      <c r="AB19" s="10" t="str">
        <f t="shared" ref="AB19" si="7">MID($B$2,AB18,1)</f>
        <v/>
      </c>
      <c r="AC19" s="10" t="str">
        <f t="shared" ref="AC19" si="8">MID($B$2,AC18,1)</f>
        <v/>
      </c>
      <c r="AD19" s="10" t="str">
        <f t="shared" ref="AD19" si="9">MID($B$2,AD18,1)</f>
        <v/>
      </c>
      <c r="AE19" s="10" t="str">
        <f t="shared" ref="AE19" si="10">MID($B$2,AE18,1)</f>
        <v/>
      </c>
      <c r="AF19" s="10" t="str">
        <f t="shared" ref="AF19" si="11">MID($B$2,AF18,1)</f>
        <v/>
      </c>
      <c r="AG19" s="10" t="str">
        <f t="shared" ref="AG19" si="12">MID($B$2,AG18,1)</f>
        <v/>
      </c>
      <c r="AH19" s="10" t="str">
        <f t="shared" ref="AH19" si="13">MID($B$2,AH18,1)</f>
        <v/>
      </c>
      <c r="AI19" s="10" t="str">
        <f t="shared" ref="AI19" si="14">MID($B$2,AI18,1)</f>
        <v/>
      </c>
      <c r="AJ19" s="10" t="str">
        <f t="shared" ref="AJ19" si="15">MID($B$2,AJ18,1)</f>
        <v/>
      </c>
      <c r="AK19" s="10" t="str">
        <f t="shared" ref="AK19" si="16">MID($B$2,AK18,1)</f>
        <v/>
      </c>
      <c r="AL19" s="10" t="str">
        <f t="shared" ref="AL19" si="17">MID($B$2,AL18,1)</f>
        <v/>
      </c>
      <c r="AM19" s="10" t="str">
        <f t="shared" ref="AM19" si="18">MID($B$2,AM18,1)</f>
        <v/>
      </c>
      <c r="AN19" s="10" t="str">
        <f t="shared" ref="AN19" si="19">MID($B$2,AN18,1)</f>
        <v/>
      </c>
      <c r="AO19" s="10" t="str">
        <f t="shared" ref="AO19" si="20">MID($B$2,AO18,1)</f>
        <v/>
      </c>
      <c r="AP19" s="10" t="str">
        <f t="shared" ref="AP19" si="21">MID($B$2,AP18,1)</f>
        <v/>
      </c>
      <c r="AQ19" s="10" t="str">
        <f t="shared" ref="AQ19" si="22">MID($B$2,AQ18,1)</f>
        <v/>
      </c>
      <c r="AR19" s="10" t="str">
        <f t="shared" ref="AR19" si="23">MID($B$2,AR18,1)</f>
        <v/>
      </c>
      <c r="AS19" s="10" t="str">
        <f t="shared" ref="AS19" si="24">MID($B$2,AS18,1)</f>
        <v/>
      </c>
      <c r="AT19" s="10" t="str">
        <f t="shared" ref="AT19" si="25">MID($B$2,AT18,1)</f>
        <v/>
      </c>
      <c r="AU19" s="10" t="str">
        <f t="shared" ref="AU19" si="26">MID($B$2,AU18,1)</f>
        <v/>
      </c>
      <c r="AV19" s="10" t="str">
        <f t="shared" ref="AV19" si="27">MID($B$2,AV18,1)</f>
        <v/>
      </c>
      <c r="AW19" s="10" t="str">
        <f t="shared" ref="AW19" si="28">MID($B$2,AW18,1)</f>
        <v/>
      </c>
      <c r="AX19" s="10" t="str">
        <f t="shared" ref="AX19" si="29">MID($B$2,AX18,1)</f>
        <v/>
      </c>
      <c r="AY19" s="10" t="str">
        <f t="shared" ref="AY19" si="30">MID($B$2,AY18,1)</f>
        <v/>
      </c>
      <c r="AZ19" s="10" t="str">
        <f t="shared" ref="AZ19" si="31">MID($B$2,AZ18,1)</f>
        <v/>
      </c>
      <c r="BA19" s="10" t="str">
        <f t="shared" ref="BA19" si="32">MID($B$2,BA18,1)</f>
        <v/>
      </c>
      <c r="BB19" s="10" t="str">
        <f t="shared" ref="BB19" si="33">MID($B$2,BB18,1)</f>
        <v/>
      </c>
      <c r="BC19" s="10" t="str">
        <f t="shared" ref="BC19" si="34">MID($B$2,BC18,1)</f>
        <v/>
      </c>
    </row>
    <row r="20" spans="1:55" x14ac:dyDescent="0.35">
      <c r="A20" s="31" t="s">
        <v>51</v>
      </c>
      <c r="B20" s="25" t="s">
        <v>40</v>
      </c>
      <c r="C20" s="26">
        <v>2</v>
      </c>
      <c r="D20" s="7"/>
      <c r="E20" s="12" t="s">
        <v>43</v>
      </c>
      <c r="F20" s="10">
        <f>VLOOKUP(F19,$B$18:$C$53,2,FALSE)</f>
        <v>15</v>
      </c>
      <c r="G20" s="10">
        <f>IF(G19="",0,VLOOKUP(G19,$B$18:$C$53,2,FALSE))</f>
        <v>15</v>
      </c>
      <c r="H20" s="10">
        <f>IF(H19="",0,VLOOKUP(H19,$B$18:$C$53,2,FALSE))</f>
        <v>15</v>
      </c>
      <c r="I20" s="10">
        <f>IF(I19="",0,VLOOKUP(I19,$B$18:$C$53,2,FALSE))</f>
        <v>15</v>
      </c>
      <c r="J20" s="10">
        <f>IF(J19="",0,VLOOKUP(J19,$B$18:$C$53,2,FALSE))</f>
        <v>0</v>
      </c>
      <c r="K20" s="10">
        <f>IF(K19="",0,VLOOKUP(K19,$B$18:$C$53,2,FALSE))</f>
        <v>0</v>
      </c>
      <c r="L20" s="10">
        <f>IF(L19="",0,VLOOKUP(L19,$B$18:$C$53,2,FALSE))</f>
        <v>0</v>
      </c>
      <c r="M20" s="10">
        <f>IF(M19="",0,VLOOKUP(M19,$B$18:$C$53,2,FALSE))</f>
        <v>0</v>
      </c>
      <c r="N20" s="10">
        <f>IF(N19="",0,VLOOKUP(N19,$B$18:$C$53,2,FALSE))</f>
        <v>0</v>
      </c>
      <c r="O20" s="10">
        <f>IF(O19="",0,VLOOKUP(O19,$B$18:$C$53,2,FALSE))</f>
        <v>0</v>
      </c>
      <c r="P20" s="10">
        <f>IF(P19="",0,VLOOKUP(P19,$B$18:$C$53,2,FALSE))</f>
        <v>0</v>
      </c>
      <c r="Q20" s="10">
        <f>IF(Q19="",0,VLOOKUP(Q19,$B$18:$C$53,2,FALSE))</f>
        <v>0</v>
      </c>
      <c r="R20" s="10">
        <f>IF(R19="",0,VLOOKUP(R19,$B$18:$C$53,2,FALSE))</f>
        <v>0</v>
      </c>
      <c r="S20" s="10">
        <f>IF(S19="",0,VLOOKUP(S19,$B$18:$C$53,2,FALSE))</f>
        <v>0</v>
      </c>
      <c r="T20" s="10">
        <f>IF(T19="",0,VLOOKUP(T19,$B$18:$C$53,2,FALSE))</f>
        <v>0</v>
      </c>
      <c r="U20" s="10">
        <f>IF(U19="",0,VLOOKUP(U19,$B$18:$C$53,2,FALSE))</f>
        <v>0</v>
      </c>
      <c r="V20" s="10">
        <f>IF(V19="",0,VLOOKUP(V19,$B$18:$C$53,2,FALSE))</f>
        <v>0</v>
      </c>
      <c r="W20" s="10">
        <f>IF(W19="",0,VLOOKUP(W19,$B$18:$C$53,2,FALSE))</f>
        <v>0</v>
      </c>
      <c r="X20" s="10">
        <f>IF(X19="",0,VLOOKUP(X19,$B$18:$C$53,2,FALSE))</f>
        <v>0</v>
      </c>
      <c r="Y20" s="10">
        <f>IF(Y19="",0,VLOOKUP(Y19,$B$18:$C$53,2,FALSE))</f>
        <v>0</v>
      </c>
      <c r="Z20" s="10">
        <f>IF(Z19="",0,VLOOKUP(Z19,$B$18:$C$53,2,FALSE))</f>
        <v>0</v>
      </c>
      <c r="AA20" s="10">
        <f>IF(AA19="",0,VLOOKUP(AA19,$B$18:$C$53,2,FALSE))</f>
        <v>0</v>
      </c>
      <c r="AB20" s="10">
        <f t="shared" ref="AB20:AN20" si="35">IF(AB19="",0,VLOOKUP(AB19,$B$18:$C$53,2,FALSE))</f>
        <v>0</v>
      </c>
      <c r="AC20" s="10">
        <f t="shared" si="35"/>
        <v>0</v>
      </c>
      <c r="AD20" s="10">
        <f t="shared" si="35"/>
        <v>0</v>
      </c>
      <c r="AE20" s="10">
        <f t="shared" si="35"/>
        <v>0</v>
      </c>
      <c r="AF20" s="10">
        <f t="shared" si="35"/>
        <v>0</v>
      </c>
      <c r="AG20" s="10">
        <f t="shared" si="35"/>
        <v>0</v>
      </c>
      <c r="AH20" s="10">
        <f t="shared" si="35"/>
        <v>0</v>
      </c>
      <c r="AI20" s="10">
        <f t="shared" si="35"/>
        <v>0</v>
      </c>
      <c r="AJ20" s="10">
        <f t="shared" si="35"/>
        <v>0</v>
      </c>
      <c r="AK20" s="10">
        <f t="shared" si="35"/>
        <v>0</v>
      </c>
      <c r="AL20" s="10">
        <f t="shared" si="35"/>
        <v>0</v>
      </c>
      <c r="AM20" s="10">
        <f t="shared" si="35"/>
        <v>0</v>
      </c>
      <c r="AN20" s="10">
        <f t="shared" si="35"/>
        <v>0</v>
      </c>
      <c r="AO20" s="10">
        <f>IF(AO19="",0,VLOOKUP(AO19,$B$18:$C$53,2,FALSE))</f>
        <v>0</v>
      </c>
      <c r="AP20" s="10">
        <f>IF(AP19="",0,VLOOKUP(AP19,$B$18:$C$53,2,FALSE))</f>
        <v>0</v>
      </c>
      <c r="AQ20" s="10">
        <f t="shared" ref="AQ20" si="36">IF(AQ19="",0,VLOOKUP(AQ19,$B$18:$C$53,2,FALSE))</f>
        <v>0</v>
      </c>
      <c r="AR20" s="10">
        <f t="shared" ref="AR20" si="37">IF(AR19="",0,VLOOKUP(AR19,$B$18:$C$53,2,FALSE))</f>
        <v>0</v>
      </c>
      <c r="AS20" s="10">
        <f t="shared" ref="AS20" si="38">IF(AS19="",0,VLOOKUP(AS19,$B$18:$C$53,2,FALSE))</f>
        <v>0</v>
      </c>
      <c r="AT20" s="10">
        <f t="shared" ref="AT20" si="39">IF(AT19="",0,VLOOKUP(AT19,$B$18:$C$53,2,FALSE))</f>
        <v>0</v>
      </c>
      <c r="AU20" s="10">
        <f t="shared" ref="AU20" si="40">IF(AU19="",0,VLOOKUP(AU19,$B$18:$C$53,2,FALSE))</f>
        <v>0</v>
      </c>
      <c r="AV20" s="10">
        <f t="shared" ref="AV20" si="41">IF(AV19="",0,VLOOKUP(AV19,$B$18:$C$53,2,FALSE))</f>
        <v>0</v>
      </c>
      <c r="AW20" s="10">
        <f t="shared" ref="AW20" si="42">IF(AW19="",0,VLOOKUP(AW19,$B$18:$C$53,2,FALSE))</f>
        <v>0</v>
      </c>
      <c r="AX20" s="10">
        <f t="shared" ref="AX20" si="43">IF(AX19="",0,VLOOKUP(AX19,$B$18:$C$53,2,FALSE))</f>
        <v>0</v>
      </c>
      <c r="AY20" s="10">
        <f t="shared" ref="AY20" si="44">IF(AY19="",0,VLOOKUP(AY19,$B$18:$C$53,2,FALSE))</f>
        <v>0</v>
      </c>
      <c r="AZ20" s="10">
        <f>IF(AZ19="",0,VLOOKUP(AZ19,$B$18:$C$53,2,FALSE))</f>
        <v>0</v>
      </c>
      <c r="BA20" s="10">
        <f>IF(BA19="",0,VLOOKUP(BA19,$B$18:$C$53,2,FALSE))</f>
        <v>0</v>
      </c>
      <c r="BB20" s="10">
        <f t="shared" ref="BB20" si="45">IF(BB19="",0,VLOOKUP(BB19,$B$18:$C$53,2,FALSE))</f>
        <v>0</v>
      </c>
      <c r="BC20" s="10">
        <f t="shared" ref="BC20" si="46">IF(BC19="",0,VLOOKUP(BC19,$B$18:$C$53,2,FALSE))</f>
        <v>0</v>
      </c>
    </row>
    <row r="21" spans="1:55" x14ac:dyDescent="0.35">
      <c r="A21" s="30" t="s">
        <v>52</v>
      </c>
      <c r="B21" s="25" t="s">
        <v>41</v>
      </c>
      <c r="C21" s="26">
        <v>3</v>
      </c>
      <c r="D21" s="7"/>
      <c r="E21" s="12" t="s">
        <v>44</v>
      </c>
      <c r="F21" s="10">
        <f>F20*POWER($B$3,$B$16-F18)</f>
        <v>61440</v>
      </c>
      <c r="G21" s="10">
        <f>G20*POWER($B$3,$B$16-G18)</f>
        <v>3840</v>
      </c>
      <c r="H21" s="10">
        <f>H20*POWER($B$3,$B$16-H18)</f>
        <v>240</v>
      </c>
      <c r="I21" s="10">
        <f>I20*POWER($B$3,$B$16-I18)</f>
        <v>15</v>
      </c>
      <c r="J21" s="10">
        <f>J20*POWER($B$3,$B$16-J18)</f>
        <v>0</v>
      </c>
      <c r="K21" s="10">
        <f>K20*POWER($B$3,$B$16-K18)</f>
        <v>0</v>
      </c>
      <c r="L21" s="10">
        <f>L20*POWER($B$3,$B$16-L18)</f>
        <v>0</v>
      </c>
      <c r="M21" s="10">
        <f>M20*POWER($B$3,$B$16-M18)</f>
        <v>0</v>
      </c>
      <c r="N21" s="10">
        <f>N20*POWER($B$3,$B$16-N18)</f>
        <v>0</v>
      </c>
      <c r="O21" s="10">
        <f>O20*POWER($B$3,$B$16-O18)</f>
        <v>0</v>
      </c>
      <c r="P21" s="10">
        <f>P20*POWER($B$3,$B$16-P18)</f>
        <v>0</v>
      </c>
      <c r="Q21" s="10">
        <f>Q20*POWER($B$3,$B$16-Q18)</f>
        <v>0</v>
      </c>
      <c r="R21" s="10">
        <f>R20*POWER($B$3,$B$16-R18)</f>
        <v>0</v>
      </c>
      <c r="S21" s="10">
        <f>S20*POWER($B$3,$B$16-S18)</f>
        <v>0</v>
      </c>
      <c r="T21" s="10">
        <f>T20*POWER($B$3,$B$16-T18)</f>
        <v>0</v>
      </c>
      <c r="U21" s="10">
        <f>U20*POWER($B$3,$B$16-U18)</f>
        <v>0</v>
      </c>
      <c r="V21" s="10">
        <f>V20*POWER($B$3,$B$16-V18)</f>
        <v>0</v>
      </c>
      <c r="W21" s="10">
        <f>W20*POWER($B$3,$B$16-W18)</f>
        <v>0</v>
      </c>
      <c r="X21" s="10">
        <f>X20*POWER($B$3,$B$16-X18)</f>
        <v>0</v>
      </c>
      <c r="Y21" s="10">
        <f>Y20*POWER($B$3,$B$16-Y18)</f>
        <v>0</v>
      </c>
      <c r="Z21" s="10">
        <f>Z20*POWER($B$3,$B$16-Z18)</f>
        <v>0</v>
      </c>
      <c r="AA21" s="10">
        <f>AA20*POWER($B$3,$B$16-AA18)</f>
        <v>0</v>
      </c>
      <c r="AB21" s="10">
        <f>AB20*POWER($B$3,$B$16-AB18)</f>
        <v>0</v>
      </c>
      <c r="AC21" s="10">
        <f>AC20*POWER($B$3,$B$16-AC18)</f>
        <v>0</v>
      </c>
      <c r="AD21" s="10">
        <f>AD20*POWER($B$3,$B$16-AD18)</f>
        <v>0</v>
      </c>
      <c r="AE21" s="10">
        <f>AE20*POWER($B$3,$B$16-AE18)</f>
        <v>0</v>
      </c>
      <c r="AF21" s="10">
        <f>AF20*POWER($B$3,$B$16-AF18)</f>
        <v>0</v>
      </c>
      <c r="AG21" s="10">
        <f>AG20*POWER($B$3,$B$16-AG18)</f>
        <v>0</v>
      </c>
      <c r="AH21" s="10">
        <f>AH20*POWER($B$3,$B$16-AH18)</f>
        <v>0</v>
      </c>
      <c r="AI21" s="10">
        <f>AI20*POWER($B$3,$B$16-AI18)</f>
        <v>0</v>
      </c>
      <c r="AJ21" s="10">
        <f>AJ20*POWER($B$3,$B$16-AJ18)</f>
        <v>0</v>
      </c>
      <c r="AK21" s="10">
        <f>AK20*POWER($B$3,$B$16-AK18)</f>
        <v>0</v>
      </c>
      <c r="AL21" s="10">
        <f>AL20*POWER($B$3,$B$16-AL18)</f>
        <v>0</v>
      </c>
      <c r="AM21" s="10">
        <f>AM20*POWER($B$3,$B$16-AM18)</f>
        <v>0</v>
      </c>
      <c r="AN21" s="10">
        <f>AN20*POWER($B$3,$B$16-AN18)</f>
        <v>0</v>
      </c>
      <c r="AO21" s="10">
        <f>AO20*POWER($B$3,$B$16-AO18)</f>
        <v>0</v>
      </c>
      <c r="AP21" s="10">
        <f>AP20*POWER($B$3,$B$16-AP18)</f>
        <v>0</v>
      </c>
      <c r="AQ21" s="10">
        <f>AQ20*POWER($B$3,$B$16-AQ18)</f>
        <v>0</v>
      </c>
      <c r="AR21" s="10">
        <f>AR20*POWER($B$3,$B$16-AR18)</f>
        <v>0</v>
      </c>
      <c r="AS21" s="10">
        <f>AS20*POWER($B$3,$B$16-AS18)</f>
        <v>0</v>
      </c>
      <c r="AT21" s="10">
        <f>AT20*POWER($B$3,$B$16-AT18)</f>
        <v>0</v>
      </c>
      <c r="AU21" s="10">
        <f>AU20*POWER($B$3,$B$16-AU18)</f>
        <v>0</v>
      </c>
      <c r="AV21" s="10">
        <f>AV20*POWER($B$3,$B$16-AV18)</f>
        <v>0</v>
      </c>
      <c r="AW21" s="10">
        <f>AW20*POWER($B$3,$B$16-AW18)</f>
        <v>0</v>
      </c>
      <c r="AX21" s="10">
        <f>AX20*POWER($B$3,$B$16-AX18)</f>
        <v>0</v>
      </c>
      <c r="AY21" s="10">
        <f>AY20*POWER($B$3,$B$16-AY18)</f>
        <v>0</v>
      </c>
      <c r="AZ21" s="10">
        <f>AZ20*POWER($B$3,$B$16-AZ18)</f>
        <v>0</v>
      </c>
      <c r="BA21" s="10">
        <f>BA20*POWER($B$3,$B$16-BA18)</f>
        <v>0</v>
      </c>
      <c r="BB21" s="10">
        <f>BB20*POWER($B$3,$B$16-BB18)</f>
        <v>0</v>
      </c>
      <c r="BC21" s="10">
        <f>BC20*POWER($B$3,$B$16-BC18)</f>
        <v>0</v>
      </c>
    </row>
    <row r="22" spans="1:55" x14ac:dyDescent="0.35">
      <c r="A22" s="30" t="s">
        <v>53</v>
      </c>
      <c r="B22" s="25" t="s">
        <v>37</v>
      </c>
      <c r="C22" s="26">
        <v>4</v>
      </c>
      <c r="D22" s="7"/>
      <c r="E22" s="12" t="s">
        <v>45</v>
      </c>
      <c r="F22" s="11">
        <f>SUM(F21:BC21)</f>
        <v>65535</v>
      </c>
    </row>
    <row r="23" spans="1:55" ht="15" thickBot="1" x14ac:dyDescent="0.4">
      <c r="A23" s="32" t="s">
        <v>54</v>
      </c>
      <c r="B23" s="25" t="s">
        <v>36</v>
      </c>
      <c r="C23" s="26">
        <v>5</v>
      </c>
      <c r="D23" s="7"/>
    </row>
    <row r="24" spans="1:55" x14ac:dyDescent="0.35">
      <c r="A24" s="32" t="s">
        <v>55</v>
      </c>
      <c r="B24" s="25" t="s">
        <v>35</v>
      </c>
      <c r="C24" s="26">
        <v>6</v>
      </c>
      <c r="D24" s="7"/>
      <c r="E24" s="14" t="s">
        <v>47</v>
      </c>
      <c r="F24" s="14" t="s">
        <v>48</v>
      </c>
      <c r="G24" s="14" t="s">
        <v>49</v>
      </c>
      <c r="I24" s="15" t="s">
        <v>50</v>
      </c>
      <c r="N24" s="5"/>
      <c r="O24" s="16">
        <v>0</v>
      </c>
      <c r="P24" s="17" t="s">
        <v>38</v>
      </c>
      <c r="R24" s="34" t="s">
        <v>60</v>
      </c>
      <c r="S24" s="34" t="str">
        <f>CONCATENATE($I$74,$I$73,$I$72,$I$71,$I$70,$I$69,$I$68,$I$67,$I$66,$I$65,$I$64,$I$63,$I$62,$I$61,$I$60,$I$59,$I$58,$I$57,$I$56,$I$55,$I$54,$I$53,$I$52,$I$51,$I$50,$I$49,$I$48,$I$47,$I$46,$I$45,$I$44,$I$43,$I$42,$I$41,$I$40,$I$39,$I$38,$I$37,$I$36,$I$35,$I$34,$I$33,$I$32,$I$31,$I$30,$I$29,$I$28,$I$27,$I$26,$I$25)</f>
        <v>1111111111111111</v>
      </c>
      <c r="T24" s="34"/>
      <c r="U24" s="34"/>
      <c r="V24" s="34"/>
    </row>
    <row r="25" spans="1:55" x14ac:dyDescent="0.35">
      <c r="A25" s="2" t="s">
        <v>56</v>
      </c>
      <c r="B25" s="25" t="s">
        <v>34</v>
      </c>
      <c r="C25" s="26">
        <v>7</v>
      </c>
      <c r="D25" s="7"/>
      <c r="E25" s="8">
        <f>F22</f>
        <v>65535</v>
      </c>
      <c r="F25" s="8">
        <f>MOD(E25,$B$4)</f>
        <v>1</v>
      </c>
      <c r="G25" s="8">
        <f>E25-F25</f>
        <v>65534</v>
      </c>
      <c r="H25" s="4"/>
      <c r="I25" s="9" t="str">
        <f>IF(F25="","",VLOOKUP(F25,$O$24:$P$59,2,FALSE))</f>
        <v>1</v>
      </c>
      <c r="N25" s="5"/>
      <c r="O25" s="18">
        <v>1</v>
      </c>
      <c r="P25" s="19" t="s">
        <v>39</v>
      </c>
    </row>
    <row r="26" spans="1:55" x14ac:dyDescent="0.35">
      <c r="A26" s="35" t="s">
        <v>57</v>
      </c>
      <c r="B26" s="25" t="s">
        <v>33</v>
      </c>
      <c r="C26" s="26">
        <v>8</v>
      </c>
      <c r="D26" s="7"/>
      <c r="E26" s="8">
        <f>IF(G25="","",G25/$B$4)</f>
        <v>32767</v>
      </c>
      <c r="F26" s="8">
        <f>IF(OR(E26=0,E26=""),"",MOD(E26,$B$4))</f>
        <v>1</v>
      </c>
      <c r="G26" s="8">
        <f>IF(G25=0,"",E26-F26)</f>
        <v>32766</v>
      </c>
      <c r="H26" s="4"/>
      <c r="I26" s="9" t="str">
        <f>IF(F26="","",VLOOKUP(F26,$O$24:$P$59,2,FALSE))</f>
        <v>1</v>
      </c>
      <c r="J26" s="1"/>
      <c r="N26" s="5"/>
      <c r="O26" s="18">
        <v>2</v>
      </c>
      <c r="P26" s="19" t="s">
        <v>40</v>
      </c>
    </row>
    <row r="27" spans="1:55" x14ac:dyDescent="0.35">
      <c r="B27" s="25" t="s">
        <v>32</v>
      </c>
      <c r="C27" s="26">
        <v>9</v>
      </c>
      <c r="D27" s="7"/>
      <c r="E27" s="8">
        <f t="shared" ref="E27:E47" si="47">IF(G26="","",G26/$B$4)</f>
        <v>16383</v>
      </c>
      <c r="F27" s="8">
        <f t="shared" ref="F27:F74" si="48">IF(OR(E27=0,E27=""),"",MOD(E27,$B$4))</f>
        <v>1</v>
      </c>
      <c r="G27" s="8">
        <f>IF(OR(G26=0,G26=""),"",E27-F27)</f>
        <v>16382</v>
      </c>
      <c r="H27" s="4"/>
      <c r="I27" s="9" t="str">
        <f>IF(F27="","",VLOOKUP(F27,$O$24:$P$59,2,FALSE))</f>
        <v>1</v>
      </c>
      <c r="N27" s="5"/>
      <c r="O27" s="18">
        <v>3</v>
      </c>
      <c r="P27" s="19" t="s">
        <v>41</v>
      </c>
    </row>
    <row r="28" spans="1:55" x14ac:dyDescent="0.35">
      <c r="B28" s="27" t="s">
        <v>6</v>
      </c>
      <c r="C28" s="26">
        <v>10</v>
      </c>
      <c r="D28" s="7"/>
      <c r="E28" s="8">
        <f t="shared" si="47"/>
        <v>8191</v>
      </c>
      <c r="F28" s="8">
        <f t="shared" si="48"/>
        <v>1</v>
      </c>
      <c r="G28" s="8">
        <f t="shared" ref="G28:G47" si="49">IF(OR(G27=0,G27=""),"",E28-F28)</f>
        <v>8190</v>
      </c>
      <c r="H28" s="4"/>
      <c r="I28" s="9" t="str">
        <f>IF(F28="","",VLOOKUP(F28,$O$24:$P$59,2,FALSE))</f>
        <v>1</v>
      </c>
      <c r="N28" s="5"/>
      <c r="O28" s="18">
        <v>4</v>
      </c>
      <c r="P28" s="19" t="s">
        <v>37</v>
      </c>
    </row>
    <row r="29" spans="1:55" x14ac:dyDescent="0.35">
      <c r="B29" s="27" t="s">
        <v>7</v>
      </c>
      <c r="C29" s="26">
        <v>11</v>
      </c>
      <c r="D29" s="7"/>
      <c r="E29" s="8">
        <f t="shared" si="47"/>
        <v>4095</v>
      </c>
      <c r="F29" s="8">
        <f t="shared" si="48"/>
        <v>1</v>
      </c>
      <c r="G29" s="8">
        <f t="shared" si="49"/>
        <v>4094</v>
      </c>
      <c r="H29" s="4"/>
      <c r="I29" s="9" t="str">
        <f>IF(F29="","",VLOOKUP(F29,$O$24:$P$59,2,FALSE))</f>
        <v>1</v>
      </c>
      <c r="N29" s="5"/>
      <c r="O29" s="18">
        <v>5</v>
      </c>
      <c r="P29" s="19" t="s">
        <v>36</v>
      </c>
      <c r="AC29" s="1"/>
    </row>
    <row r="30" spans="1:55" x14ac:dyDescent="0.35">
      <c r="B30" s="27" t="s">
        <v>8</v>
      </c>
      <c r="C30" s="26">
        <v>12</v>
      </c>
      <c r="D30" s="7"/>
      <c r="E30" s="8">
        <f t="shared" si="47"/>
        <v>2047</v>
      </c>
      <c r="F30" s="8">
        <f t="shared" si="48"/>
        <v>1</v>
      </c>
      <c r="G30" s="8">
        <f t="shared" si="49"/>
        <v>2046</v>
      </c>
      <c r="H30" s="4"/>
      <c r="I30" s="9" t="str">
        <f>IF(F30="","",VLOOKUP(F30,$O$24:$P$59,2,FALSE))</f>
        <v>1</v>
      </c>
      <c r="N30" s="5"/>
      <c r="O30" s="18">
        <v>6</v>
      </c>
      <c r="P30" s="19" t="s">
        <v>35</v>
      </c>
    </row>
    <row r="31" spans="1:55" x14ac:dyDescent="0.35">
      <c r="B31" s="27" t="s">
        <v>9</v>
      </c>
      <c r="C31" s="26">
        <v>13</v>
      </c>
      <c r="D31" s="7"/>
      <c r="E31" s="8">
        <f t="shared" si="47"/>
        <v>1023</v>
      </c>
      <c r="F31" s="8">
        <f t="shared" si="48"/>
        <v>1</v>
      </c>
      <c r="G31" s="8">
        <f t="shared" si="49"/>
        <v>1022</v>
      </c>
      <c r="H31" s="4"/>
      <c r="I31" s="9" t="str">
        <f>IF(F31="","",VLOOKUP(F31,$O$24:$P$59,2,FALSE))</f>
        <v>1</v>
      </c>
      <c r="N31" s="5"/>
      <c r="O31" s="18">
        <v>7</v>
      </c>
      <c r="P31" s="19" t="s">
        <v>34</v>
      </c>
    </row>
    <row r="32" spans="1:55" x14ac:dyDescent="0.35">
      <c r="B32" s="27" t="s">
        <v>10</v>
      </c>
      <c r="C32" s="26">
        <v>14</v>
      </c>
      <c r="D32" s="7"/>
      <c r="E32" s="8">
        <f t="shared" si="47"/>
        <v>511</v>
      </c>
      <c r="F32" s="8">
        <f t="shared" si="48"/>
        <v>1</v>
      </c>
      <c r="G32" s="8">
        <f t="shared" si="49"/>
        <v>510</v>
      </c>
      <c r="H32" s="4"/>
      <c r="I32" s="9" t="str">
        <f>IF(F32="","",VLOOKUP(F32,$O$24:$P$59,2,FALSE))</f>
        <v>1</v>
      </c>
      <c r="N32" s="5"/>
      <c r="O32" s="18">
        <v>8</v>
      </c>
      <c r="P32" s="19" t="s">
        <v>33</v>
      </c>
    </row>
    <row r="33" spans="2:16" x14ac:dyDescent="0.35">
      <c r="B33" s="27" t="s">
        <v>11</v>
      </c>
      <c r="C33" s="26">
        <v>15</v>
      </c>
      <c r="D33" s="7"/>
      <c r="E33" s="8">
        <f t="shared" si="47"/>
        <v>255</v>
      </c>
      <c r="F33" s="8">
        <f t="shared" si="48"/>
        <v>1</v>
      </c>
      <c r="G33" s="8">
        <f t="shared" si="49"/>
        <v>254</v>
      </c>
      <c r="H33" s="4"/>
      <c r="I33" s="9" t="str">
        <f>IF(F33="","",VLOOKUP(F33,$O$24:$P$59,2,FALSE))</f>
        <v>1</v>
      </c>
      <c r="N33" s="5"/>
      <c r="O33" s="18">
        <v>9</v>
      </c>
      <c r="P33" s="19" t="s">
        <v>32</v>
      </c>
    </row>
    <row r="34" spans="2:16" x14ac:dyDescent="0.35">
      <c r="B34" s="27" t="s">
        <v>12</v>
      </c>
      <c r="C34" s="26">
        <v>16</v>
      </c>
      <c r="D34" s="7"/>
      <c r="E34" s="8">
        <f t="shared" si="47"/>
        <v>127</v>
      </c>
      <c r="F34" s="8">
        <f t="shared" si="48"/>
        <v>1</v>
      </c>
      <c r="G34" s="8">
        <f t="shared" si="49"/>
        <v>126</v>
      </c>
      <c r="H34" s="4"/>
      <c r="I34" s="9" t="str">
        <f>IF(F34="","",VLOOKUP(F34,$O$24:$P$59,2,FALSE))</f>
        <v>1</v>
      </c>
      <c r="N34" s="6"/>
      <c r="O34" s="18">
        <v>10</v>
      </c>
      <c r="P34" s="20" t="s">
        <v>6</v>
      </c>
    </row>
    <row r="35" spans="2:16" x14ac:dyDescent="0.35">
      <c r="B35" s="27" t="s">
        <v>13</v>
      </c>
      <c r="C35" s="26">
        <v>17</v>
      </c>
      <c r="D35" s="7"/>
      <c r="E35" s="8">
        <f t="shared" si="47"/>
        <v>63</v>
      </c>
      <c r="F35" s="8">
        <f t="shared" si="48"/>
        <v>1</v>
      </c>
      <c r="G35" s="8">
        <f t="shared" si="49"/>
        <v>62</v>
      </c>
      <c r="H35" s="4"/>
      <c r="I35" s="9" t="str">
        <f>IF(F35="","",VLOOKUP(F35,$O$24:$P$59,2,FALSE))</f>
        <v>1</v>
      </c>
      <c r="N35" s="6"/>
      <c r="O35" s="18">
        <v>11</v>
      </c>
      <c r="P35" s="20" t="s">
        <v>7</v>
      </c>
    </row>
    <row r="36" spans="2:16" x14ac:dyDescent="0.35">
      <c r="B36" s="27" t="s">
        <v>14</v>
      </c>
      <c r="C36" s="26">
        <v>18</v>
      </c>
      <c r="D36" s="7"/>
      <c r="E36" s="8">
        <f t="shared" si="47"/>
        <v>31</v>
      </c>
      <c r="F36" s="8">
        <f t="shared" si="48"/>
        <v>1</v>
      </c>
      <c r="G36" s="8">
        <f t="shared" si="49"/>
        <v>30</v>
      </c>
      <c r="H36" s="4"/>
      <c r="I36" s="9" t="str">
        <f>IF(F36="","",VLOOKUP(F36,$O$24:$P$59,2,FALSE))</f>
        <v>1</v>
      </c>
      <c r="N36" s="6"/>
      <c r="O36" s="18">
        <v>12</v>
      </c>
      <c r="P36" s="20" t="s">
        <v>8</v>
      </c>
    </row>
    <row r="37" spans="2:16" x14ac:dyDescent="0.35">
      <c r="B37" s="27" t="s">
        <v>15</v>
      </c>
      <c r="C37" s="26">
        <v>19</v>
      </c>
      <c r="D37" s="7"/>
      <c r="E37" s="8">
        <f t="shared" si="47"/>
        <v>15</v>
      </c>
      <c r="F37" s="8">
        <f t="shared" si="48"/>
        <v>1</v>
      </c>
      <c r="G37" s="8">
        <f t="shared" si="49"/>
        <v>14</v>
      </c>
      <c r="H37" s="4"/>
      <c r="I37" s="9" t="str">
        <f t="shared" ref="I37:I47" si="50">IF(F37="","",VLOOKUP(F37,$O$24:$P$59,2,FALSE))</f>
        <v>1</v>
      </c>
      <c r="N37" s="6"/>
      <c r="O37" s="18">
        <v>13</v>
      </c>
      <c r="P37" s="20" t="s">
        <v>9</v>
      </c>
    </row>
    <row r="38" spans="2:16" x14ac:dyDescent="0.35">
      <c r="B38" s="27" t="s">
        <v>16</v>
      </c>
      <c r="C38" s="26">
        <v>20</v>
      </c>
      <c r="D38" s="7"/>
      <c r="E38" s="8">
        <f t="shared" si="47"/>
        <v>7</v>
      </c>
      <c r="F38" s="8">
        <f t="shared" si="48"/>
        <v>1</v>
      </c>
      <c r="G38" s="8">
        <f t="shared" si="49"/>
        <v>6</v>
      </c>
      <c r="H38" s="4"/>
      <c r="I38" s="9" t="str">
        <f t="shared" si="50"/>
        <v>1</v>
      </c>
      <c r="N38" s="6"/>
      <c r="O38" s="18">
        <v>14</v>
      </c>
      <c r="P38" s="20" t="s">
        <v>10</v>
      </c>
    </row>
    <row r="39" spans="2:16" x14ac:dyDescent="0.35">
      <c r="B39" s="27" t="s">
        <v>17</v>
      </c>
      <c r="C39" s="26">
        <v>21</v>
      </c>
      <c r="D39" s="7"/>
      <c r="E39" s="8">
        <f t="shared" si="47"/>
        <v>3</v>
      </c>
      <c r="F39" s="8">
        <f t="shared" si="48"/>
        <v>1</v>
      </c>
      <c r="G39" s="8">
        <f t="shared" si="49"/>
        <v>2</v>
      </c>
      <c r="H39" s="4"/>
      <c r="I39" s="9" t="str">
        <f t="shared" si="50"/>
        <v>1</v>
      </c>
      <c r="N39" s="6"/>
      <c r="O39" s="18">
        <v>15</v>
      </c>
      <c r="P39" s="20" t="s">
        <v>11</v>
      </c>
    </row>
    <row r="40" spans="2:16" x14ac:dyDescent="0.35">
      <c r="B40" s="27" t="s">
        <v>18</v>
      </c>
      <c r="C40" s="26">
        <v>22</v>
      </c>
      <c r="D40" s="7"/>
      <c r="E40" s="8">
        <f t="shared" si="47"/>
        <v>1</v>
      </c>
      <c r="F40" s="8">
        <f t="shared" si="48"/>
        <v>1</v>
      </c>
      <c r="G40" s="8">
        <f t="shared" si="49"/>
        <v>0</v>
      </c>
      <c r="H40" s="4"/>
      <c r="I40" s="9" t="str">
        <f t="shared" si="50"/>
        <v>1</v>
      </c>
      <c r="N40" s="6"/>
      <c r="O40" s="18">
        <v>16</v>
      </c>
      <c r="P40" s="20" t="s">
        <v>12</v>
      </c>
    </row>
    <row r="41" spans="2:16" x14ac:dyDescent="0.35">
      <c r="B41" s="27" t="s">
        <v>19</v>
      </c>
      <c r="C41" s="26">
        <v>23</v>
      </c>
      <c r="D41" s="7"/>
      <c r="E41" s="8">
        <f t="shared" si="47"/>
        <v>0</v>
      </c>
      <c r="F41" s="8" t="str">
        <f t="shared" si="48"/>
        <v/>
      </c>
      <c r="G41" s="8" t="str">
        <f t="shared" si="49"/>
        <v/>
      </c>
      <c r="H41" s="4"/>
      <c r="I41" s="9" t="str">
        <f t="shared" si="50"/>
        <v/>
      </c>
      <c r="N41" s="6"/>
      <c r="O41" s="18">
        <v>17</v>
      </c>
      <c r="P41" s="20" t="s">
        <v>13</v>
      </c>
    </row>
    <row r="42" spans="2:16" x14ac:dyDescent="0.35">
      <c r="B42" s="27" t="s">
        <v>20</v>
      </c>
      <c r="C42" s="26">
        <v>24</v>
      </c>
      <c r="D42" s="7"/>
      <c r="E42" s="8" t="str">
        <f t="shared" si="47"/>
        <v/>
      </c>
      <c r="F42" s="8" t="str">
        <f t="shared" si="48"/>
        <v/>
      </c>
      <c r="G42" s="8" t="str">
        <f t="shared" si="49"/>
        <v/>
      </c>
      <c r="H42" s="4"/>
      <c r="I42" s="9" t="str">
        <f t="shared" si="50"/>
        <v/>
      </c>
      <c r="N42" s="6"/>
      <c r="O42" s="18">
        <v>18</v>
      </c>
      <c r="P42" s="20" t="s">
        <v>14</v>
      </c>
    </row>
    <row r="43" spans="2:16" x14ac:dyDescent="0.35">
      <c r="B43" s="27" t="s">
        <v>21</v>
      </c>
      <c r="C43" s="26">
        <v>25</v>
      </c>
      <c r="D43" s="7"/>
      <c r="E43" s="8" t="str">
        <f t="shared" si="47"/>
        <v/>
      </c>
      <c r="F43" s="8" t="str">
        <f t="shared" si="48"/>
        <v/>
      </c>
      <c r="G43" s="8" t="str">
        <f t="shared" si="49"/>
        <v/>
      </c>
      <c r="H43" s="4"/>
      <c r="I43" s="9" t="str">
        <f t="shared" si="50"/>
        <v/>
      </c>
      <c r="N43" s="6"/>
      <c r="O43" s="18">
        <v>19</v>
      </c>
      <c r="P43" s="20" t="s">
        <v>15</v>
      </c>
    </row>
    <row r="44" spans="2:16" x14ac:dyDescent="0.35">
      <c r="B44" s="27" t="s">
        <v>22</v>
      </c>
      <c r="C44" s="26">
        <v>26</v>
      </c>
      <c r="D44" s="7"/>
      <c r="E44" s="8" t="str">
        <f t="shared" si="47"/>
        <v/>
      </c>
      <c r="F44" s="8" t="str">
        <f t="shared" si="48"/>
        <v/>
      </c>
      <c r="G44" s="8" t="str">
        <f t="shared" si="49"/>
        <v/>
      </c>
      <c r="H44" s="4"/>
      <c r="I44" s="9" t="str">
        <f t="shared" si="50"/>
        <v/>
      </c>
      <c r="N44" s="6"/>
      <c r="O44" s="18">
        <v>20</v>
      </c>
      <c r="P44" s="20" t="s">
        <v>16</v>
      </c>
    </row>
    <row r="45" spans="2:16" x14ac:dyDescent="0.35">
      <c r="B45" s="27" t="s">
        <v>23</v>
      </c>
      <c r="C45" s="26">
        <v>27</v>
      </c>
      <c r="D45" s="7"/>
      <c r="E45" s="8" t="str">
        <f t="shared" si="47"/>
        <v/>
      </c>
      <c r="F45" s="8" t="str">
        <f t="shared" si="48"/>
        <v/>
      </c>
      <c r="G45" s="8" t="str">
        <f t="shared" si="49"/>
        <v/>
      </c>
      <c r="H45" s="4"/>
      <c r="I45" s="9" t="str">
        <f t="shared" si="50"/>
        <v/>
      </c>
      <c r="N45" s="6"/>
      <c r="O45" s="18">
        <v>21</v>
      </c>
      <c r="P45" s="20" t="s">
        <v>17</v>
      </c>
    </row>
    <row r="46" spans="2:16" x14ac:dyDescent="0.35">
      <c r="B46" s="27" t="s">
        <v>24</v>
      </c>
      <c r="C46" s="26">
        <v>28</v>
      </c>
      <c r="D46" s="7"/>
      <c r="E46" s="8" t="str">
        <f t="shared" si="47"/>
        <v/>
      </c>
      <c r="F46" s="8" t="str">
        <f t="shared" si="48"/>
        <v/>
      </c>
      <c r="G46" s="8" t="str">
        <f t="shared" si="49"/>
        <v/>
      </c>
      <c r="H46" s="4"/>
      <c r="I46" s="9" t="str">
        <f t="shared" si="50"/>
        <v/>
      </c>
      <c r="N46" s="6"/>
      <c r="O46" s="18">
        <v>22</v>
      </c>
      <c r="P46" s="20" t="s">
        <v>18</v>
      </c>
    </row>
    <row r="47" spans="2:16" x14ac:dyDescent="0.35">
      <c r="B47" s="27" t="s">
        <v>25</v>
      </c>
      <c r="C47" s="26">
        <v>29</v>
      </c>
      <c r="D47" s="7"/>
      <c r="E47" s="8" t="str">
        <f t="shared" si="47"/>
        <v/>
      </c>
      <c r="F47" s="8" t="str">
        <f t="shared" si="48"/>
        <v/>
      </c>
      <c r="G47" s="8" t="str">
        <f t="shared" si="49"/>
        <v/>
      </c>
      <c r="H47" s="4"/>
      <c r="I47" s="9" t="str">
        <f t="shared" si="50"/>
        <v/>
      </c>
      <c r="N47" s="6"/>
      <c r="O47" s="18">
        <v>23</v>
      </c>
      <c r="P47" s="20" t="s">
        <v>19</v>
      </c>
    </row>
    <row r="48" spans="2:16" x14ac:dyDescent="0.35">
      <c r="B48" s="27" t="s">
        <v>26</v>
      </c>
      <c r="C48" s="26">
        <v>30</v>
      </c>
      <c r="D48" s="7"/>
      <c r="E48" s="8" t="str">
        <f t="shared" ref="E48:E57" si="51">IF(G47="","",G47/$B$4)</f>
        <v/>
      </c>
      <c r="F48" s="8" t="str">
        <f t="shared" si="48"/>
        <v/>
      </c>
      <c r="G48" s="8" t="str">
        <f t="shared" ref="G48:G57" si="52">IF(OR(G47=0,G47=""),"",E48-F48)</f>
        <v/>
      </c>
      <c r="H48" s="4"/>
      <c r="I48" s="9" t="str">
        <f t="shared" ref="I48:I57" si="53">IF(F48="","",VLOOKUP(F48,$O$24:$P$59,2,FALSE))</f>
        <v/>
      </c>
      <c r="N48" s="6"/>
      <c r="O48" s="18">
        <v>24</v>
      </c>
      <c r="P48" s="20" t="s">
        <v>20</v>
      </c>
    </row>
    <row r="49" spans="2:16" x14ac:dyDescent="0.35">
      <c r="B49" s="27" t="s">
        <v>27</v>
      </c>
      <c r="C49" s="26">
        <v>31</v>
      </c>
      <c r="D49" s="7"/>
      <c r="E49" s="8" t="str">
        <f t="shared" si="51"/>
        <v/>
      </c>
      <c r="F49" s="8" t="str">
        <f t="shared" si="48"/>
        <v/>
      </c>
      <c r="G49" s="8" t="str">
        <f t="shared" si="52"/>
        <v/>
      </c>
      <c r="H49" s="4"/>
      <c r="I49" s="9" t="str">
        <f t="shared" si="53"/>
        <v/>
      </c>
      <c r="N49" s="6"/>
      <c r="O49" s="18">
        <v>25</v>
      </c>
      <c r="P49" s="20" t="s">
        <v>21</v>
      </c>
    </row>
    <row r="50" spans="2:16" x14ac:dyDescent="0.35">
      <c r="B50" s="27" t="s">
        <v>28</v>
      </c>
      <c r="C50" s="26">
        <v>32</v>
      </c>
      <c r="D50" s="7"/>
      <c r="E50" s="8" t="str">
        <f t="shared" si="51"/>
        <v/>
      </c>
      <c r="F50" s="8" t="str">
        <f t="shared" si="48"/>
        <v/>
      </c>
      <c r="G50" s="8" t="str">
        <f t="shared" si="52"/>
        <v/>
      </c>
      <c r="H50" s="4"/>
      <c r="I50" s="9" t="str">
        <f t="shared" si="53"/>
        <v/>
      </c>
      <c r="N50" s="6"/>
      <c r="O50" s="18">
        <v>26</v>
      </c>
      <c r="P50" s="20" t="s">
        <v>22</v>
      </c>
    </row>
    <row r="51" spans="2:16" x14ac:dyDescent="0.35">
      <c r="B51" s="27" t="s">
        <v>29</v>
      </c>
      <c r="C51" s="26">
        <v>33</v>
      </c>
      <c r="D51" s="7"/>
      <c r="E51" s="8" t="str">
        <f t="shared" si="51"/>
        <v/>
      </c>
      <c r="F51" s="8" t="str">
        <f t="shared" si="48"/>
        <v/>
      </c>
      <c r="G51" s="8" t="str">
        <f t="shared" si="52"/>
        <v/>
      </c>
      <c r="H51" s="4"/>
      <c r="I51" s="9" t="str">
        <f t="shared" si="53"/>
        <v/>
      </c>
      <c r="N51" s="6"/>
      <c r="O51" s="18">
        <v>27</v>
      </c>
      <c r="P51" s="20" t="s">
        <v>23</v>
      </c>
    </row>
    <row r="52" spans="2:16" x14ac:dyDescent="0.35">
      <c r="B52" s="27" t="s">
        <v>30</v>
      </c>
      <c r="C52" s="26">
        <v>34</v>
      </c>
      <c r="D52" s="7"/>
      <c r="E52" s="8" t="str">
        <f t="shared" si="51"/>
        <v/>
      </c>
      <c r="F52" s="8" t="str">
        <f t="shared" si="48"/>
        <v/>
      </c>
      <c r="G52" s="8" t="str">
        <f t="shared" si="52"/>
        <v/>
      </c>
      <c r="H52" s="4"/>
      <c r="I52" s="9" t="str">
        <f t="shared" si="53"/>
        <v/>
      </c>
      <c r="N52" s="6"/>
      <c r="O52" s="18">
        <v>28</v>
      </c>
      <c r="P52" s="20" t="s">
        <v>24</v>
      </c>
    </row>
    <row r="53" spans="2:16" ht="15" thickBot="1" x14ac:dyDescent="0.4">
      <c r="B53" s="28" t="s">
        <v>31</v>
      </c>
      <c r="C53" s="29">
        <v>35</v>
      </c>
      <c r="D53" s="7"/>
      <c r="E53" s="8" t="str">
        <f t="shared" si="51"/>
        <v/>
      </c>
      <c r="F53" s="8" t="str">
        <f t="shared" si="48"/>
        <v/>
      </c>
      <c r="G53" s="8" t="str">
        <f t="shared" si="52"/>
        <v/>
      </c>
      <c r="H53" s="4"/>
      <c r="I53" s="9" t="str">
        <f t="shared" si="53"/>
        <v/>
      </c>
      <c r="N53" s="6"/>
      <c r="O53" s="18">
        <v>29</v>
      </c>
      <c r="P53" s="20" t="s">
        <v>25</v>
      </c>
    </row>
    <row r="54" spans="2:16" x14ac:dyDescent="0.35">
      <c r="E54" s="8" t="str">
        <f t="shared" si="51"/>
        <v/>
      </c>
      <c r="F54" s="8" t="str">
        <f t="shared" si="48"/>
        <v/>
      </c>
      <c r="G54" s="8" t="str">
        <f t="shared" si="52"/>
        <v/>
      </c>
      <c r="H54" s="4"/>
      <c r="I54" s="9" t="str">
        <f t="shared" si="53"/>
        <v/>
      </c>
      <c r="N54" s="6"/>
      <c r="O54" s="18">
        <v>30</v>
      </c>
      <c r="P54" s="20" t="s">
        <v>26</v>
      </c>
    </row>
    <row r="55" spans="2:16" x14ac:dyDescent="0.35">
      <c r="E55" s="8" t="str">
        <f t="shared" si="51"/>
        <v/>
      </c>
      <c r="F55" s="8" t="str">
        <f t="shared" si="48"/>
        <v/>
      </c>
      <c r="G55" s="8" t="str">
        <f t="shared" si="52"/>
        <v/>
      </c>
      <c r="H55" s="4"/>
      <c r="I55" s="9" t="str">
        <f t="shared" si="53"/>
        <v/>
      </c>
      <c r="N55" s="6"/>
      <c r="O55" s="18">
        <v>31</v>
      </c>
      <c r="P55" s="20" t="s">
        <v>27</v>
      </c>
    </row>
    <row r="56" spans="2:16" x14ac:dyDescent="0.35">
      <c r="E56" s="8" t="str">
        <f t="shared" si="51"/>
        <v/>
      </c>
      <c r="F56" s="8" t="str">
        <f t="shared" si="48"/>
        <v/>
      </c>
      <c r="G56" s="8" t="str">
        <f t="shared" si="52"/>
        <v/>
      </c>
      <c r="H56" s="4"/>
      <c r="I56" s="9" t="str">
        <f t="shared" si="53"/>
        <v/>
      </c>
      <c r="N56" s="6"/>
      <c r="O56" s="18">
        <v>32</v>
      </c>
      <c r="P56" s="20" t="s">
        <v>28</v>
      </c>
    </row>
    <row r="57" spans="2:16" x14ac:dyDescent="0.35">
      <c r="E57" s="8" t="str">
        <f t="shared" si="51"/>
        <v/>
      </c>
      <c r="F57" s="8" t="str">
        <f t="shared" si="48"/>
        <v/>
      </c>
      <c r="G57" s="8" t="str">
        <f t="shared" si="52"/>
        <v/>
      </c>
      <c r="H57" s="4"/>
      <c r="I57" s="9" t="str">
        <f t="shared" si="53"/>
        <v/>
      </c>
      <c r="N57" s="6"/>
      <c r="O57" s="18">
        <v>33</v>
      </c>
      <c r="P57" s="20" t="s">
        <v>29</v>
      </c>
    </row>
    <row r="58" spans="2:16" x14ac:dyDescent="0.35">
      <c r="E58" s="8" t="str">
        <f t="shared" ref="E58:E74" si="54">IF(G57="","",G57/$B$4)</f>
        <v/>
      </c>
      <c r="F58" s="8" t="str">
        <f t="shared" si="48"/>
        <v/>
      </c>
      <c r="G58" s="8" t="str">
        <f t="shared" ref="G58:G74" si="55">IF(OR(G57=0,G57=""),"",E58-F58)</f>
        <v/>
      </c>
      <c r="H58" s="4"/>
      <c r="I58" s="9" t="str">
        <f>IF(F58="","",VLOOKUP(F58,$O$24:$P$59,2,FALSE))</f>
        <v/>
      </c>
      <c r="N58" s="6"/>
      <c r="O58" s="18">
        <v>34</v>
      </c>
      <c r="P58" s="20" t="s">
        <v>30</v>
      </c>
    </row>
    <row r="59" spans="2:16" ht="15" thickBot="1" x14ac:dyDescent="0.4">
      <c r="E59" s="8" t="str">
        <f t="shared" si="54"/>
        <v/>
      </c>
      <c r="F59" s="8" t="str">
        <f t="shared" si="48"/>
        <v/>
      </c>
      <c r="G59" s="8" t="str">
        <f t="shared" si="55"/>
        <v/>
      </c>
      <c r="H59" s="4"/>
      <c r="I59" s="9" t="str">
        <f>IF(F59="","",VLOOKUP(F59,$O$24:$P$59,2,FALSE))</f>
        <v/>
      </c>
      <c r="N59" s="6"/>
      <c r="O59" s="21">
        <v>35</v>
      </c>
      <c r="P59" s="22" t="s">
        <v>31</v>
      </c>
    </row>
    <row r="60" spans="2:16" x14ac:dyDescent="0.35">
      <c r="E60" s="8" t="str">
        <f t="shared" si="54"/>
        <v/>
      </c>
      <c r="F60" s="8" t="str">
        <f t="shared" si="48"/>
        <v/>
      </c>
      <c r="G60" s="8" t="str">
        <f t="shared" si="55"/>
        <v/>
      </c>
      <c r="H60" s="4"/>
      <c r="I60" s="9" t="str">
        <f>IF(F60="","",VLOOKUP(F60,$O$24:$P$59,2,FALSE))</f>
        <v/>
      </c>
    </row>
    <row r="61" spans="2:16" x14ac:dyDescent="0.35">
      <c r="E61" s="8" t="str">
        <f t="shared" si="54"/>
        <v/>
      </c>
      <c r="F61" s="8" t="str">
        <f t="shared" si="48"/>
        <v/>
      </c>
      <c r="G61" s="8" t="str">
        <f t="shared" si="55"/>
        <v/>
      </c>
      <c r="H61" s="4"/>
      <c r="I61" s="9" t="str">
        <f>IF(F61="","",VLOOKUP(F61,$O$24:$P$59,2,FALSE))</f>
        <v/>
      </c>
    </row>
    <row r="62" spans="2:16" x14ac:dyDescent="0.35">
      <c r="E62" s="8" t="str">
        <f t="shared" si="54"/>
        <v/>
      </c>
      <c r="F62" s="8" t="str">
        <f t="shared" si="48"/>
        <v/>
      </c>
      <c r="G62" s="8" t="str">
        <f t="shared" si="55"/>
        <v/>
      </c>
      <c r="H62" s="4"/>
      <c r="I62" s="9" t="str">
        <f>IF(F62="","",VLOOKUP(F62,$O$24:$P$59,2,FALSE))</f>
        <v/>
      </c>
    </row>
    <row r="63" spans="2:16" x14ac:dyDescent="0.35">
      <c r="E63" s="8" t="str">
        <f t="shared" si="54"/>
        <v/>
      </c>
      <c r="F63" s="8" t="str">
        <f t="shared" si="48"/>
        <v/>
      </c>
      <c r="G63" s="8" t="str">
        <f t="shared" si="55"/>
        <v/>
      </c>
      <c r="H63" s="4"/>
      <c r="I63" s="9" t="str">
        <f>IF(F63="","",VLOOKUP(F63,$O$24:$P$59,2,FALSE))</f>
        <v/>
      </c>
    </row>
    <row r="64" spans="2:16" x14ac:dyDescent="0.35">
      <c r="E64" s="8" t="str">
        <f t="shared" si="54"/>
        <v/>
      </c>
      <c r="F64" s="8" t="str">
        <f t="shared" si="48"/>
        <v/>
      </c>
      <c r="G64" s="8" t="str">
        <f t="shared" si="55"/>
        <v/>
      </c>
      <c r="H64" s="4"/>
      <c r="I64" s="9" t="str">
        <f>IF(F64="","",VLOOKUP(F64,$O$24:$P$59,2,FALSE))</f>
        <v/>
      </c>
    </row>
    <row r="65" spans="5:9" x14ac:dyDescent="0.35">
      <c r="E65" s="8" t="str">
        <f t="shared" si="54"/>
        <v/>
      </c>
      <c r="F65" s="8" t="str">
        <f t="shared" si="48"/>
        <v/>
      </c>
      <c r="G65" s="8" t="str">
        <f t="shared" si="55"/>
        <v/>
      </c>
      <c r="H65" s="4"/>
      <c r="I65" s="9" t="str">
        <f>IF(F65="","",VLOOKUP(F65,$O$24:$P$59,2,FALSE))</f>
        <v/>
      </c>
    </row>
    <row r="66" spans="5:9" x14ac:dyDescent="0.35">
      <c r="E66" s="8" t="str">
        <f t="shared" si="54"/>
        <v/>
      </c>
      <c r="F66" s="8" t="str">
        <f t="shared" si="48"/>
        <v/>
      </c>
      <c r="G66" s="8" t="str">
        <f t="shared" si="55"/>
        <v/>
      </c>
      <c r="H66" s="4"/>
      <c r="I66" s="9" t="str">
        <f>IF(F66="","",VLOOKUP(F66,$O$24:$P$59,2,FALSE))</f>
        <v/>
      </c>
    </row>
    <row r="67" spans="5:9" x14ac:dyDescent="0.35">
      <c r="E67" s="8" t="str">
        <f t="shared" si="54"/>
        <v/>
      </c>
      <c r="F67" s="8" t="str">
        <f t="shared" si="48"/>
        <v/>
      </c>
      <c r="G67" s="8" t="str">
        <f t="shared" si="55"/>
        <v/>
      </c>
      <c r="H67" s="4"/>
      <c r="I67" s="9" t="str">
        <f>IF(F67="","",VLOOKUP(F67,$O$24:$P$59,2,FALSE))</f>
        <v/>
      </c>
    </row>
    <row r="68" spans="5:9" x14ac:dyDescent="0.35">
      <c r="E68" s="8" t="str">
        <f t="shared" si="54"/>
        <v/>
      </c>
      <c r="F68" s="8" t="str">
        <f t="shared" si="48"/>
        <v/>
      </c>
      <c r="G68" s="8" t="str">
        <f t="shared" si="55"/>
        <v/>
      </c>
      <c r="H68" s="4"/>
      <c r="I68" s="9" t="str">
        <f>IF(F68="","",VLOOKUP(F68,$O$24:$P$59,2,FALSE))</f>
        <v/>
      </c>
    </row>
    <row r="69" spans="5:9" x14ac:dyDescent="0.35">
      <c r="E69" s="8" t="str">
        <f t="shared" si="54"/>
        <v/>
      </c>
      <c r="F69" s="8" t="str">
        <f t="shared" si="48"/>
        <v/>
      </c>
      <c r="G69" s="8" t="str">
        <f t="shared" si="55"/>
        <v/>
      </c>
      <c r="H69" s="4"/>
      <c r="I69" s="9" t="str">
        <f>IF(F69="","",VLOOKUP(F69,$O$24:$P$59,2,FALSE))</f>
        <v/>
      </c>
    </row>
    <row r="70" spans="5:9" x14ac:dyDescent="0.35">
      <c r="E70" s="8" t="str">
        <f t="shared" si="54"/>
        <v/>
      </c>
      <c r="F70" s="8" t="str">
        <f t="shared" si="48"/>
        <v/>
      </c>
      <c r="G70" s="8" t="str">
        <f t="shared" si="55"/>
        <v/>
      </c>
      <c r="H70" s="4"/>
      <c r="I70" s="9" t="str">
        <f>IF(F70="","",VLOOKUP(F70,$O$24:$P$59,2,FALSE))</f>
        <v/>
      </c>
    </row>
    <row r="71" spans="5:9" x14ac:dyDescent="0.35">
      <c r="E71" s="8" t="str">
        <f t="shared" si="54"/>
        <v/>
      </c>
      <c r="F71" s="8" t="str">
        <f t="shared" si="48"/>
        <v/>
      </c>
      <c r="G71" s="8" t="str">
        <f t="shared" si="55"/>
        <v/>
      </c>
      <c r="H71" s="4"/>
      <c r="I71" s="9" t="str">
        <f>IF(F71="","",VLOOKUP(F71,$O$24:$P$59,2,FALSE))</f>
        <v/>
      </c>
    </row>
    <row r="72" spans="5:9" x14ac:dyDescent="0.35">
      <c r="E72" s="8" t="str">
        <f t="shared" si="54"/>
        <v/>
      </c>
      <c r="F72" s="8" t="str">
        <f t="shared" si="48"/>
        <v/>
      </c>
      <c r="G72" s="8" t="str">
        <f t="shared" si="55"/>
        <v/>
      </c>
      <c r="H72" s="4"/>
      <c r="I72" s="9" t="str">
        <f>IF(F72="","",VLOOKUP(F72,$O$24:$P$59,2,FALSE))</f>
        <v/>
      </c>
    </row>
    <row r="73" spans="5:9" x14ac:dyDescent="0.35">
      <c r="E73" s="8" t="str">
        <f t="shared" si="54"/>
        <v/>
      </c>
      <c r="F73" s="8" t="str">
        <f t="shared" si="48"/>
        <v/>
      </c>
      <c r="G73" s="8" t="str">
        <f t="shared" si="55"/>
        <v/>
      </c>
      <c r="H73" s="4"/>
      <c r="I73" s="9" t="str">
        <f>IF(F73="","",VLOOKUP(F73,$O$24:$P$59,2,FALSE))</f>
        <v/>
      </c>
    </row>
    <row r="74" spans="5:9" x14ac:dyDescent="0.35">
      <c r="E74" s="8" t="str">
        <f t="shared" si="54"/>
        <v/>
      </c>
      <c r="F74" s="8" t="str">
        <f t="shared" si="48"/>
        <v/>
      </c>
      <c r="G74" s="8" t="str">
        <f t="shared" si="55"/>
        <v/>
      </c>
      <c r="H74" s="4"/>
      <c r="I74" s="9" t="str">
        <f>IF(F74="","",VLOOKUP(F74,$O$24:$P$59,2,FALSE))</f>
        <v/>
      </c>
    </row>
    <row r="75" spans="5:9" x14ac:dyDescent="0.35">
      <c r="H75" s="4"/>
      <c r="I75" s="1"/>
    </row>
    <row r="76" spans="5:9" x14ac:dyDescent="0.35">
      <c r="I76" s="1"/>
    </row>
    <row r="77" spans="5:9" x14ac:dyDescent="0.35">
      <c r="I77" s="1"/>
    </row>
    <row r="78" spans="5:9" x14ac:dyDescent="0.35">
      <c r="I78" s="1"/>
    </row>
    <row r="79" spans="5:9" x14ac:dyDescent="0.35">
      <c r="I79" s="1"/>
    </row>
    <row r="80" spans="5:9" x14ac:dyDescent="0.35">
      <c r="I80" s="1"/>
    </row>
    <row r="81" spans="9:9" x14ac:dyDescent="0.35">
      <c r="I81" s="1"/>
    </row>
    <row r="82" spans="9:9" x14ac:dyDescent="0.35">
      <c r="I82" s="1"/>
    </row>
    <row r="83" spans="9:9" x14ac:dyDescent="0.35">
      <c r="I83" s="1"/>
    </row>
    <row r="84" spans="9:9" x14ac:dyDescent="0.35">
      <c r="I84" s="1"/>
    </row>
    <row r="85" spans="9:9" x14ac:dyDescent="0.35">
      <c r="I85" s="1"/>
    </row>
    <row r="86" spans="9:9" x14ac:dyDescent="0.35">
      <c r="I86" s="1"/>
    </row>
    <row r="87" spans="9:9" x14ac:dyDescent="0.35">
      <c r="I87" s="1"/>
    </row>
    <row r="88" spans="9:9" x14ac:dyDescent="0.35">
      <c r="I88" s="1"/>
    </row>
    <row r="89" spans="9:9" x14ac:dyDescent="0.35">
      <c r="I89" s="1"/>
    </row>
    <row r="90" spans="9:9" x14ac:dyDescent="0.35">
      <c r="I90" s="1"/>
    </row>
    <row r="91" spans="9:9" x14ac:dyDescent="0.35">
      <c r="I91" s="1"/>
    </row>
    <row r="92" spans="9:9" x14ac:dyDescent="0.35">
      <c r="I92" s="1"/>
    </row>
    <row r="93" spans="9:9" x14ac:dyDescent="0.35">
      <c r="I93" s="1"/>
    </row>
    <row r="94" spans="9:9" x14ac:dyDescent="0.35">
      <c r="I94" s="1"/>
    </row>
    <row r="95" spans="9:9" x14ac:dyDescent="0.35">
      <c r="I95" s="1"/>
    </row>
    <row r="96" spans="9:9" x14ac:dyDescent="0.35">
      <c r="I96" s="1"/>
    </row>
    <row r="97" spans="9:9" x14ac:dyDescent="0.35">
      <c r="I97" s="1"/>
    </row>
    <row r="98" spans="9:9" x14ac:dyDescent="0.35">
      <c r="I98" s="1"/>
    </row>
    <row r="99" spans="9:9" x14ac:dyDescent="0.35">
      <c r="I99" s="1"/>
    </row>
    <row r="100" spans="9:9" x14ac:dyDescent="0.35">
      <c r="I100" s="1"/>
    </row>
    <row r="101" spans="9:9" x14ac:dyDescent="0.35">
      <c r="I101" s="1"/>
    </row>
    <row r="102" spans="9:9" x14ac:dyDescent="0.35">
      <c r="I102" s="1"/>
    </row>
    <row r="103" spans="9:9" x14ac:dyDescent="0.35">
      <c r="I103" s="1"/>
    </row>
    <row r="104" spans="9:9" x14ac:dyDescent="0.35">
      <c r="I104" s="1"/>
    </row>
    <row r="105" spans="9:9" x14ac:dyDescent="0.35">
      <c r="I105" s="1"/>
    </row>
    <row r="106" spans="9:9" x14ac:dyDescent="0.35">
      <c r="I106" s="1"/>
    </row>
    <row r="107" spans="9:9" x14ac:dyDescent="0.35">
      <c r="I107" s="1"/>
    </row>
    <row r="108" spans="9:9" x14ac:dyDescent="0.35">
      <c r="I108" s="1"/>
    </row>
    <row r="109" spans="9:9" x14ac:dyDescent="0.35">
      <c r="I109" s="1"/>
    </row>
    <row r="110" spans="9:9" x14ac:dyDescent="0.35">
      <c r="I110" s="1"/>
    </row>
    <row r="111" spans="9:9" x14ac:dyDescent="0.35">
      <c r="I111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tanulo</dc:creator>
  <cp:lastModifiedBy>tanulo</cp:lastModifiedBy>
  <dcterms:created xsi:type="dcterms:W3CDTF">2020-10-30T12:30:59Z</dcterms:created>
  <dcterms:modified xsi:type="dcterms:W3CDTF">2020-10-31T10:24:20Z</dcterms:modified>
</cp:coreProperties>
</file>