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8445" activeTab="1"/>
  </bookViews>
  <sheets>
    <sheet name="Helyezések" sheetId="1" r:id="rId1"/>
    <sheet name="Pontszámok" sheetId="4" r:id="rId2"/>
  </sheets>
  <calcPr calcId="124519"/>
</workbook>
</file>

<file path=xl/calcChain.xml><?xml version="1.0" encoding="utf-8"?>
<calcChain xmlns="http://schemas.openxmlformats.org/spreadsheetml/2006/main">
  <c r="W3" i="4"/>
  <c r="W2"/>
  <c r="V3"/>
  <c r="V2"/>
  <c r="U2"/>
  <c r="C3"/>
  <c r="D3"/>
  <c r="E3"/>
  <c r="F3"/>
  <c r="G3"/>
  <c r="H3"/>
  <c r="I3"/>
  <c r="J3"/>
  <c r="K3"/>
  <c r="L3"/>
  <c r="M3"/>
  <c r="N3"/>
  <c r="O3"/>
  <c r="P3"/>
  <c r="Q3"/>
  <c r="R3"/>
  <c r="S3"/>
  <c r="T3"/>
  <c r="A3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7"/>
  <c r="D8"/>
  <c r="E8"/>
  <c r="F8"/>
  <c r="G8"/>
  <c r="H8"/>
  <c r="I8"/>
  <c r="J8"/>
  <c r="K8"/>
  <c r="L8"/>
  <c r="M8"/>
  <c r="N8"/>
  <c r="O8"/>
  <c r="P8"/>
  <c r="Q8"/>
  <c r="R8"/>
  <c r="S8"/>
  <c r="D9"/>
  <c r="E9"/>
  <c r="F9"/>
  <c r="G9"/>
  <c r="H9"/>
  <c r="I9"/>
  <c r="J9"/>
  <c r="K9"/>
  <c r="L9"/>
  <c r="M9"/>
  <c r="N9"/>
  <c r="O9"/>
  <c r="P9"/>
  <c r="Q9"/>
  <c r="R9"/>
  <c r="S9"/>
  <c r="D10"/>
  <c r="E10"/>
  <c r="F10"/>
  <c r="G10"/>
  <c r="H10"/>
  <c r="I10"/>
  <c r="J10"/>
  <c r="K10"/>
  <c r="L10"/>
  <c r="M10"/>
  <c r="N10"/>
  <c r="O10"/>
  <c r="P10"/>
  <c r="Q10"/>
  <c r="R10"/>
  <c r="S10"/>
  <c r="D11"/>
  <c r="E11"/>
  <c r="F11"/>
  <c r="G11"/>
  <c r="H11"/>
  <c r="I11"/>
  <c r="J11"/>
  <c r="K11"/>
  <c r="L11"/>
  <c r="M11"/>
  <c r="N11"/>
  <c r="O11"/>
  <c r="P11"/>
  <c r="Q11"/>
  <c r="R11"/>
  <c r="S11"/>
  <c r="D12"/>
  <c r="E12"/>
  <c r="F12"/>
  <c r="G12"/>
  <c r="H12"/>
  <c r="I12"/>
  <c r="J12"/>
  <c r="K12"/>
  <c r="L12"/>
  <c r="M12"/>
  <c r="N12"/>
  <c r="O12"/>
  <c r="P12"/>
  <c r="Q12"/>
  <c r="R12"/>
  <c r="S12"/>
  <c r="D13"/>
  <c r="E13"/>
  <c r="F13"/>
  <c r="G13"/>
  <c r="H13"/>
  <c r="I13"/>
  <c r="J13"/>
  <c r="K13"/>
  <c r="L13"/>
  <c r="M13"/>
  <c r="N13"/>
  <c r="O13"/>
  <c r="P13"/>
  <c r="Q13"/>
  <c r="R13"/>
  <c r="S13"/>
  <c r="D14"/>
  <c r="E14"/>
  <c r="F14"/>
  <c r="G14"/>
  <c r="H14"/>
  <c r="I14"/>
  <c r="J14"/>
  <c r="K14"/>
  <c r="L14"/>
  <c r="M14"/>
  <c r="N14"/>
  <c r="O14"/>
  <c r="P14"/>
  <c r="Q14"/>
  <c r="R14"/>
  <c r="S14"/>
  <c r="D15"/>
  <c r="E15"/>
  <c r="F15"/>
  <c r="G15"/>
  <c r="H15"/>
  <c r="I15"/>
  <c r="J15"/>
  <c r="K15"/>
  <c r="L15"/>
  <c r="M15"/>
  <c r="N15"/>
  <c r="O15"/>
  <c r="P15"/>
  <c r="Q15"/>
  <c r="R15"/>
  <c r="S15"/>
  <c r="D16"/>
  <c r="E16"/>
  <c r="F16"/>
  <c r="G16"/>
  <c r="H16"/>
  <c r="I16"/>
  <c r="J16"/>
  <c r="K16"/>
  <c r="L16"/>
  <c r="M16"/>
  <c r="N16"/>
  <c r="O16"/>
  <c r="P16"/>
  <c r="Q16"/>
  <c r="R16"/>
  <c r="S16"/>
  <c r="D17"/>
  <c r="E17"/>
  <c r="F17"/>
  <c r="G17"/>
  <c r="H17"/>
  <c r="I17"/>
  <c r="J17"/>
  <c r="K17"/>
  <c r="L17"/>
  <c r="M17"/>
  <c r="N17"/>
  <c r="O17"/>
  <c r="P17"/>
  <c r="Q17"/>
  <c r="R17"/>
  <c r="S17"/>
  <c r="D18"/>
  <c r="E18"/>
  <c r="F18"/>
  <c r="G18"/>
  <c r="H18"/>
  <c r="I18"/>
  <c r="J18"/>
  <c r="K18"/>
  <c r="L18"/>
  <c r="M18"/>
  <c r="N18"/>
  <c r="O18"/>
  <c r="P18"/>
  <c r="Q18"/>
  <c r="R18"/>
  <c r="S18"/>
  <c r="D19"/>
  <c r="E19"/>
  <c r="F19"/>
  <c r="G19"/>
  <c r="H19"/>
  <c r="I19"/>
  <c r="J19"/>
  <c r="K19"/>
  <c r="L19"/>
  <c r="M19"/>
  <c r="N19"/>
  <c r="O19"/>
  <c r="P19"/>
  <c r="Q19"/>
  <c r="R19"/>
  <c r="S19"/>
  <c r="D20"/>
  <c r="E20"/>
  <c r="F20"/>
  <c r="G20"/>
  <c r="H20"/>
  <c r="I20"/>
  <c r="J20"/>
  <c r="K20"/>
  <c r="L20"/>
  <c r="M20"/>
  <c r="N20"/>
  <c r="O20"/>
  <c r="P20"/>
  <c r="Q20"/>
  <c r="R20"/>
  <c r="S20"/>
  <c r="D21"/>
  <c r="E21"/>
  <c r="F21"/>
  <c r="G21"/>
  <c r="H21"/>
  <c r="I21"/>
  <c r="J21"/>
  <c r="K21"/>
  <c r="L21"/>
  <c r="M21"/>
  <c r="N21"/>
  <c r="O21"/>
  <c r="P21"/>
  <c r="Q21"/>
  <c r="R21"/>
  <c r="S21"/>
  <c r="D22"/>
  <c r="E22"/>
  <c r="F22"/>
  <c r="G22"/>
  <c r="H22"/>
  <c r="I22"/>
  <c r="J22"/>
  <c r="K22"/>
  <c r="L22"/>
  <c r="M22"/>
  <c r="N22"/>
  <c r="O22"/>
  <c r="P22"/>
  <c r="Q22"/>
  <c r="R22"/>
  <c r="S22"/>
  <c r="D23"/>
  <c r="E23"/>
  <c r="F23"/>
  <c r="G23"/>
  <c r="H23"/>
  <c r="I23"/>
  <c r="J23"/>
  <c r="K23"/>
  <c r="L23"/>
  <c r="M23"/>
  <c r="N23"/>
  <c r="O23"/>
  <c r="P23"/>
  <c r="Q23"/>
  <c r="R23"/>
  <c r="S23"/>
  <c r="D24"/>
  <c r="E24"/>
  <c r="F24"/>
  <c r="G24"/>
  <c r="H24"/>
  <c r="I24"/>
  <c r="J24"/>
  <c r="K24"/>
  <c r="L24"/>
  <c r="M24"/>
  <c r="N24"/>
  <c r="O24"/>
  <c r="P24"/>
  <c r="Q24"/>
  <c r="R24"/>
  <c r="S24"/>
  <c r="D25"/>
  <c r="E25"/>
  <c r="F25"/>
  <c r="G25"/>
  <c r="H25"/>
  <c r="I25"/>
  <c r="J25"/>
  <c r="K25"/>
  <c r="L25"/>
  <c r="M25"/>
  <c r="N25"/>
  <c r="O25"/>
  <c r="P25"/>
  <c r="Q25"/>
  <c r="R25"/>
  <c r="S25"/>
  <c r="D26"/>
  <c r="E26"/>
  <c r="F26"/>
  <c r="G26"/>
  <c r="H26"/>
  <c r="I26"/>
  <c r="J26"/>
  <c r="K26"/>
  <c r="L26"/>
  <c r="M26"/>
  <c r="N26"/>
  <c r="O26"/>
  <c r="P26"/>
  <c r="Q26"/>
  <c r="R26"/>
  <c r="S26"/>
  <c r="D27"/>
  <c r="E27"/>
  <c r="F27"/>
  <c r="G27"/>
  <c r="H27"/>
  <c r="I27"/>
  <c r="J27"/>
  <c r="K27"/>
  <c r="L27"/>
  <c r="M27"/>
  <c r="N27"/>
  <c r="O27"/>
  <c r="P27"/>
  <c r="Q27"/>
  <c r="R27"/>
  <c r="S27"/>
  <c r="D28"/>
  <c r="E28"/>
  <c r="F28"/>
  <c r="G28"/>
  <c r="H28"/>
  <c r="I28"/>
  <c r="J28"/>
  <c r="K28"/>
  <c r="L28"/>
  <c r="M28"/>
  <c r="N28"/>
  <c r="O28"/>
  <c r="P28"/>
  <c r="Q28"/>
  <c r="R28"/>
  <c r="S28"/>
  <c r="D29"/>
  <c r="E29"/>
  <c r="F29"/>
  <c r="G29"/>
  <c r="H29"/>
  <c r="I29"/>
  <c r="J29"/>
  <c r="K29"/>
  <c r="L29"/>
  <c r="M29"/>
  <c r="N29"/>
  <c r="O29"/>
  <c r="P29"/>
  <c r="Q29"/>
  <c r="R29"/>
  <c r="S29"/>
  <c r="D30"/>
  <c r="E30"/>
  <c r="F30"/>
  <c r="G30"/>
  <c r="H30"/>
  <c r="I30"/>
  <c r="J30"/>
  <c r="K30"/>
  <c r="L30"/>
  <c r="M30"/>
  <c r="N30"/>
  <c r="O30"/>
  <c r="P30"/>
  <c r="Q30"/>
  <c r="R30"/>
  <c r="S30"/>
  <c r="D31"/>
  <c r="E31"/>
  <c r="F31"/>
  <c r="G31"/>
  <c r="H31"/>
  <c r="I31"/>
  <c r="J31"/>
  <c r="K31"/>
  <c r="L31"/>
  <c r="M31"/>
  <c r="N31"/>
  <c r="O31"/>
  <c r="P31"/>
  <c r="Q31"/>
  <c r="R31"/>
  <c r="S31"/>
  <c r="D32"/>
  <c r="E32"/>
  <c r="F32"/>
  <c r="G32"/>
  <c r="H32"/>
  <c r="I32"/>
  <c r="J32"/>
  <c r="K32"/>
  <c r="L32"/>
  <c r="M32"/>
  <c r="N32"/>
  <c r="O32"/>
  <c r="P32"/>
  <c r="Q32"/>
  <c r="R32"/>
  <c r="S32"/>
  <c r="D33"/>
  <c r="E33"/>
  <c r="F33"/>
  <c r="G33"/>
  <c r="H33"/>
  <c r="I33"/>
  <c r="J33"/>
  <c r="K33"/>
  <c r="L33"/>
  <c r="M33"/>
  <c r="N33"/>
  <c r="O33"/>
  <c r="P33"/>
  <c r="Q33"/>
  <c r="R33"/>
  <c r="S33"/>
  <c r="D34"/>
  <c r="E34"/>
  <c r="F34"/>
  <c r="G34"/>
  <c r="H34"/>
  <c r="I34"/>
  <c r="J34"/>
  <c r="K34"/>
  <c r="L34"/>
  <c r="M34"/>
  <c r="N34"/>
  <c r="O34"/>
  <c r="P34"/>
  <c r="Q34"/>
  <c r="R34"/>
  <c r="S34"/>
  <c r="D35"/>
  <c r="E35"/>
  <c r="F35"/>
  <c r="G35"/>
  <c r="H35"/>
  <c r="I35"/>
  <c r="J35"/>
  <c r="K35"/>
  <c r="L35"/>
  <c r="M35"/>
  <c r="N35"/>
  <c r="O35"/>
  <c r="P35"/>
  <c r="Q35"/>
  <c r="R35"/>
  <c r="S35"/>
  <c r="D36"/>
  <c r="E36"/>
  <c r="F36"/>
  <c r="G36"/>
  <c r="H36"/>
  <c r="I36"/>
  <c r="J36"/>
  <c r="K36"/>
  <c r="L36"/>
  <c r="M36"/>
  <c r="N36"/>
  <c r="O36"/>
  <c r="P36"/>
  <c r="Q36"/>
  <c r="R36"/>
  <c r="S36"/>
  <c r="E7"/>
  <c r="F7"/>
  <c r="G7"/>
  <c r="H7"/>
  <c r="I7"/>
  <c r="J7"/>
  <c r="K7"/>
  <c r="L7"/>
  <c r="M7"/>
  <c r="N7"/>
  <c r="O7"/>
  <c r="P7"/>
  <c r="Q7"/>
  <c r="R7"/>
  <c r="S7"/>
  <c r="D7"/>
  <c r="E2"/>
  <c r="I2"/>
  <c r="M2"/>
  <c r="D2"/>
  <c r="P2"/>
  <c r="C2"/>
  <c r="G2"/>
  <c r="K2"/>
  <c r="O2"/>
  <c r="S2"/>
  <c r="F2"/>
  <c r="J2"/>
  <c r="N2"/>
  <c r="R2"/>
  <c r="Q2"/>
  <c r="H2"/>
  <c r="L2"/>
  <c r="T2"/>
  <c r="A2"/>
  <c r="U3" l="1"/>
</calcChain>
</file>

<file path=xl/sharedStrings.xml><?xml version="1.0" encoding="utf-8"?>
<sst xmlns="http://schemas.openxmlformats.org/spreadsheetml/2006/main" count="489" uniqueCount="68">
  <si>
    <t>Pilóta neve</t>
  </si>
  <si>
    <t>Csapat</t>
  </si>
  <si>
    <t>Brazil</t>
  </si>
  <si>
    <t>Spanyol</t>
  </si>
  <si>
    <t>San Marino-i</t>
  </si>
  <si>
    <t>Monacoi</t>
  </si>
  <si>
    <t>Belga</t>
  </si>
  <si>
    <t>Kanadai</t>
  </si>
  <si>
    <t>Amerikai</t>
  </si>
  <si>
    <t>Francia</t>
  </si>
  <si>
    <t>Brit</t>
  </si>
  <si>
    <t>Német</t>
  </si>
  <si>
    <t>Magyar</t>
  </si>
  <si>
    <t>Osztrák</t>
  </si>
  <si>
    <t>Olasz</t>
  </si>
  <si>
    <t>Portugál</t>
  </si>
  <si>
    <t>Mexikói</t>
  </si>
  <si>
    <t>Ausztrál</t>
  </si>
  <si>
    <t>Alain Prost</t>
  </si>
  <si>
    <t>McLaren-TAG</t>
  </si>
  <si>
    <t>-</t>
  </si>
  <si>
    <t>Alan Jones</t>
  </si>
  <si>
    <t>Lola-Hart</t>
  </si>
  <si>
    <t>Alessandro Nannini</t>
  </si>
  <si>
    <t>Minardi-Motori Moderni</t>
  </si>
  <si>
    <t>Allen Berg</t>
  </si>
  <si>
    <t>Osella-Alfa Romeo</t>
  </si>
  <si>
    <t>Andrea de Cesaris</t>
  </si>
  <si>
    <t>Ayrton Senna</t>
  </si>
  <si>
    <t>Lotus-Renault</t>
  </si>
  <si>
    <t>Christian Danner</t>
  </si>
  <si>
    <t xml:space="preserve"> </t>
  </si>
  <si>
    <t>Derek Warwick</t>
  </si>
  <si>
    <t>Brabham-BMW</t>
  </si>
  <si>
    <t>Eddie Cheever</t>
  </si>
  <si>
    <t>Elio de Angelis</t>
  </si>
  <si>
    <t>Gerhard Berger</t>
  </si>
  <si>
    <t>Benetton-BMW</t>
  </si>
  <si>
    <t>Huub Rothengatter</t>
  </si>
  <si>
    <t>Zakspeed</t>
  </si>
  <si>
    <t>Jacques Laffite</t>
  </si>
  <si>
    <t>Ligier-Renault</t>
  </si>
  <si>
    <t>Johnny Dumfries</t>
  </si>
  <si>
    <t>Jonathan Palmer</t>
  </si>
  <si>
    <t>Keke Rosberg</t>
  </si>
  <si>
    <t>Marc Surer</t>
  </si>
  <si>
    <t>Arrows-BMW</t>
  </si>
  <si>
    <t>Martin Brundle</t>
  </si>
  <si>
    <t>Tyrrell-Renault</t>
  </si>
  <si>
    <t>Michele Alboreto</t>
  </si>
  <si>
    <t>Ferrari</t>
  </si>
  <si>
    <t>Nelson Piquet</t>
  </si>
  <si>
    <t>Williams-Honda</t>
  </si>
  <si>
    <t>Nigel Mansell</t>
  </si>
  <si>
    <t>Patrick Tambay</t>
  </si>
  <si>
    <t>Philippe Streiff</t>
  </si>
  <si>
    <t>Piercarlo Ghinzani</t>
  </si>
  <si>
    <t>Philippe Alliot</t>
  </si>
  <si>
    <t>Rene Arnoux</t>
  </si>
  <si>
    <t>Riccardo Patrese</t>
  </si>
  <si>
    <t>Stefan Johansson</t>
  </si>
  <si>
    <t>Teo Fabi</t>
  </si>
  <si>
    <t>Thierry Boutsen</t>
  </si>
  <si>
    <t>Összpontszám</t>
  </si>
  <si>
    <t>Helyezés</t>
  </si>
  <si>
    <t>Dobogós</t>
  </si>
  <si>
    <t>Pontszerző</t>
  </si>
  <si>
    <t>Helyezetlen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</si>
</sst>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right" textRotation="90"/>
    </xf>
    <xf numFmtId="0" fontId="0" fillId="0" borderId="1" xfId="0" applyBorder="1"/>
    <xf numFmtId="0" fontId="0" fillId="0" borderId="1" xfId="0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0" fillId="2" borderId="1" xfId="0" applyFill="1" applyBorder="1"/>
    <xf numFmtId="0" fontId="0" fillId="2" borderId="1" xfId="0" applyFill="1" applyBorder="1" applyAlignment="1"/>
    <xf numFmtId="0" fontId="0" fillId="3" borderId="1" xfId="0" applyFill="1" applyBorder="1"/>
    <xf numFmtId="0" fontId="0" fillId="3" borderId="1" xfId="0" applyFill="1" applyBorder="1" applyAlignment="1"/>
    <xf numFmtId="0" fontId="0" fillId="0" borderId="1" xfId="0" applyBorder="1" applyAlignme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/>
              <a:t>Forma-1</a:t>
            </a:r>
          </a:p>
          <a:p>
            <a:pPr>
              <a:defRPr/>
            </a:pPr>
            <a:r>
              <a:rPr lang="hu-HU"/>
              <a:t>1986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Pontszámok!$B$2</c:f>
              <c:strCache>
                <c:ptCount val="1"/>
                <c:pt idx="0">
                  <c:v>Alain Prost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Pontszámok!$D$1:$S$1</c:f>
              <c:strCache>
                <c:ptCount val="16"/>
                <c:pt idx="0">
                  <c:v>Brazil</c:v>
                </c:pt>
                <c:pt idx="1">
                  <c:v>Spanyol</c:v>
                </c:pt>
                <c:pt idx="2">
                  <c:v>San Marino-i</c:v>
                </c:pt>
                <c:pt idx="3">
                  <c:v>Monacoi</c:v>
                </c:pt>
                <c:pt idx="4">
                  <c:v>Belga</c:v>
                </c:pt>
                <c:pt idx="5">
                  <c:v>Kanadai</c:v>
                </c:pt>
                <c:pt idx="6">
                  <c:v>Amerikai</c:v>
                </c:pt>
                <c:pt idx="7">
                  <c:v>Francia</c:v>
                </c:pt>
                <c:pt idx="8">
                  <c:v>Brit</c:v>
                </c:pt>
                <c:pt idx="9">
                  <c:v>Német</c:v>
                </c:pt>
                <c:pt idx="10">
                  <c:v>Magyar</c:v>
                </c:pt>
                <c:pt idx="11">
                  <c:v>Osztrák</c:v>
                </c:pt>
                <c:pt idx="12">
                  <c:v>Olasz</c:v>
                </c:pt>
                <c:pt idx="13">
                  <c:v>Portugál</c:v>
                </c:pt>
                <c:pt idx="14">
                  <c:v>Mexikói</c:v>
                </c:pt>
                <c:pt idx="15">
                  <c:v>Ausztrál</c:v>
                </c:pt>
              </c:strCache>
            </c:strRef>
          </c:cat>
          <c:val>
            <c:numRef>
              <c:f>Pontszámok!$D$2:$S$2</c:f>
              <c:numCache>
                <c:formatCode>General</c:formatCode>
                <c:ptCount val="16"/>
                <c:pt idx="0">
                  <c:v>0</c:v>
                </c:pt>
                <c:pt idx="1">
                  <c:v>4</c:v>
                </c:pt>
                <c:pt idx="2">
                  <c:v>9</c:v>
                </c:pt>
                <c:pt idx="3">
                  <c:v>9</c:v>
                </c:pt>
                <c:pt idx="4">
                  <c:v>1</c:v>
                </c:pt>
                <c:pt idx="5">
                  <c:v>6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9</c:v>
                </c:pt>
                <c:pt idx="12">
                  <c:v>0</c:v>
                </c:pt>
                <c:pt idx="13">
                  <c:v>6</c:v>
                </c:pt>
                <c:pt idx="14">
                  <c:v>6</c:v>
                </c:pt>
                <c:pt idx="15">
                  <c:v>9</c:v>
                </c:pt>
              </c:numCache>
            </c:numRef>
          </c:val>
        </c:ser>
        <c:ser>
          <c:idx val="1"/>
          <c:order val="1"/>
          <c:tx>
            <c:strRef>
              <c:f>Pontszámok!$B$3</c:f>
              <c:strCache>
                <c:ptCount val="1"/>
                <c:pt idx="0">
                  <c:v>Gerhard Berger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cat>
            <c:strRef>
              <c:f>Pontszámok!$D$1:$S$1</c:f>
              <c:strCache>
                <c:ptCount val="16"/>
                <c:pt idx="0">
                  <c:v>Brazil</c:v>
                </c:pt>
                <c:pt idx="1">
                  <c:v>Spanyol</c:v>
                </c:pt>
                <c:pt idx="2">
                  <c:v>San Marino-i</c:v>
                </c:pt>
                <c:pt idx="3">
                  <c:v>Monacoi</c:v>
                </c:pt>
                <c:pt idx="4">
                  <c:v>Belga</c:v>
                </c:pt>
                <c:pt idx="5">
                  <c:v>Kanadai</c:v>
                </c:pt>
                <c:pt idx="6">
                  <c:v>Amerikai</c:v>
                </c:pt>
                <c:pt idx="7">
                  <c:v>Francia</c:v>
                </c:pt>
                <c:pt idx="8">
                  <c:v>Brit</c:v>
                </c:pt>
                <c:pt idx="9">
                  <c:v>Német</c:v>
                </c:pt>
                <c:pt idx="10">
                  <c:v>Magyar</c:v>
                </c:pt>
                <c:pt idx="11">
                  <c:v>Osztrák</c:v>
                </c:pt>
                <c:pt idx="12">
                  <c:v>Olasz</c:v>
                </c:pt>
                <c:pt idx="13">
                  <c:v>Portugál</c:v>
                </c:pt>
                <c:pt idx="14">
                  <c:v>Mexikói</c:v>
                </c:pt>
                <c:pt idx="15">
                  <c:v>Ausztrál</c:v>
                </c:pt>
              </c:strCache>
            </c:strRef>
          </c:cat>
          <c:val>
            <c:numRef>
              <c:f>Pontszámok!$D$3:$S$3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9</c:v>
                </c:pt>
                <c:pt idx="15">
                  <c:v>0</c:v>
                </c:pt>
              </c:numCache>
            </c:numRef>
          </c:val>
        </c:ser>
        <c:axId val="84580608"/>
        <c:axId val="84596224"/>
      </c:barChart>
      <c:catAx>
        <c:axId val="84580608"/>
        <c:scaling>
          <c:orientation val="minMax"/>
        </c:scaling>
        <c:axPos val="b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84596224"/>
        <c:crosses val="autoZero"/>
        <c:auto val="1"/>
        <c:lblAlgn val="ctr"/>
        <c:lblOffset val="100"/>
      </c:catAx>
      <c:valAx>
        <c:axId val="84596224"/>
        <c:scaling>
          <c:orientation val="minMax"/>
          <c:max val="9"/>
        </c:scaling>
        <c:axPos val="l"/>
        <c:majorGridlines/>
        <c:numFmt formatCode="General" sourceLinked="1"/>
        <c:tickLblPos val="nextTo"/>
        <c:crossAx val="84580608"/>
        <c:crosses val="autoZero"/>
        <c:crossBetween val="between"/>
      </c:valAx>
    </c:plotArea>
    <c:legend>
      <c:legendPos val="t"/>
      <c:layout/>
    </c:legend>
    <c:plotVisOnly val="1"/>
  </c:chart>
  <c:spPr>
    <a:ln w="15875"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/>
              <a:t>1986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33241312128297296"/>
          <c:y val="0.36517593612144128"/>
          <c:w val="0.54736840293584366"/>
          <c:h val="0.4748210167660441"/>
        </c:manualLayout>
      </c:layout>
      <c:barChart>
        <c:barDir val="col"/>
        <c:grouping val="stacked"/>
        <c:ser>
          <c:idx val="0"/>
          <c:order val="0"/>
          <c:tx>
            <c:strRef>
              <c:f>Pontszámok!$U$1</c:f>
              <c:strCache>
                <c:ptCount val="1"/>
                <c:pt idx="0">
                  <c:v>Dobogós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cat>
            <c:strRef>
              <c:f>Pontszámok!$B$2:$B$3</c:f>
              <c:strCache>
                <c:ptCount val="2"/>
                <c:pt idx="0">
                  <c:v>Alain Prost</c:v>
                </c:pt>
                <c:pt idx="1">
                  <c:v>Gerhard Berger</c:v>
                </c:pt>
              </c:strCache>
            </c:strRef>
          </c:cat>
          <c:val>
            <c:numRef>
              <c:f>Pontszámok!$U$2:$U$3</c:f>
              <c:numCache>
                <c:formatCode>General</c:formatCode>
                <c:ptCount val="2"/>
                <c:pt idx="0">
                  <c:v>11</c:v>
                </c:pt>
                <c:pt idx="1">
                  <c:v>2</c:v>
                </c:pt>
              </c:numCache>
            </c:numRef>
          </c:val>
        </c:ser>
        <c:ser>
          <c:idx val="1"/>
          <c:order val="1"/>
          <c:tx>
            <c:strRef>
              <c:f>Pontszámok!$V$1</c:f>
              <c:strCache>
                <c:ptCount val="1"/>
                <c:pt idx="0">
                  <c:v>Pontszerző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cat>
            <c:strRef>
              <c:f>Pontszámok!$B$2:$B$3</c:f>
              <c:strCache>
                <c:ptCount val="2"/>
                <c:pt idx="0">
                  <c:v>Alain Prost</c:v>
                </c:pt>
                <c:pt idx="1">
                  <c:v>Gerhard Berger</c:v>
                </c:pt>
              </c:strCache>
            </c:strRef>
          </c:cat>
          <c:val>
            <c:numRef>
              <c:f>Pontszámok!$V$2:$V$3</c:f>
              <c:numCache>
                <c:formatCode>General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val>
        </c:ser>
        <c:ser>
          <c:idx val="2"/>
          <c:order val="2"/>
          <c:tx>
            <c:strRef>
              <c:f>Pontszámok!$W$1</c:f>
              <c:strCache>
                <c:ptCount val="1"/>
                <c:pt idx="0">
                  <c:v>Helyezetlen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cat>
            <c:strRef>
              <c:f>Pontszámok!$B$2:$B$3</c:f>
              <c:strCache>
                <c:ptCount val="2"/>
                <c:pt idx="0">
                  <c:v>Alain Prost</c:v>
                </c:pt>
                <c:pt idx="1">
                  <c:v>Gerhard Berger</c:v>
                </c:pt>
              </c:strCache>
            </c:strRef>
          </c:cat>
          <c:val>
            <c:numRef>
              <c:f>Pontszámok!$W$2:$W$3</c:f>
              <c:numCache>
                <c:formatCode>General</c:formatCode>
                <c:ptCount val="2"/>
                <c:pt idx="0">
                  <c:v>3</c:v>
                </c:pt>
                <c:pt idx="1">
                  <c:v>11</c:v>
                </c:pt>
              </c:numCache>
            </c:numRef>
          </c:val>
        </c:ser>
        <c:gapWidth val="80"/>
        <c:overlap val="100"/>
        <c:axId val="138521216"/>
        <c:axId val="138572160"/>
      </c:barChart>
      <c:catAx>
        <c:axId val="138521216"/>
        <c:scaling>
          <c:orientation val="minMax"/>
        </c:scaling>
        <c:axPos val="b"/>
        <c:numFmt formatCode="@" sourceLinked="0"/>
        <c:tickLblPos val="nextTo"/>
        <c:txPr>
          <a:bodyPr rot="0" vert="horz"/>
          <a:lstStyle/>
          <a:p>
            <a:pPr>
              <a:defRPr sz="900"/>
            </a:pPr>
            <a:endParaRPr lang="hu-HU"/>
          </a:p>
        </c:txPr>
        <c:crossAx val="138572160"/>
        <c:crosses val="autoZero"/>
        <c:lblAlgn val="ctr"/>
        <c:lblOffset val="0"/>
        <c:tickLblSkip val="1"/>
      </c:catAx>
      <c:valAx>
        <c:axId val="138572160"/>
        <c:scaling>
          <c:orientation val="minMax"/>
          <c:max val="16"/>
        </c:scaling>
        <c:axPos val="l"/>
        <c:majorGridlines/>
        <c:numFmt formatCode="General" sourceLinked="1"/>
        <c:tickLblPos val="nextTo"/>
        <c:crossAx val="138521216"/>
        <c:crosses val="autoZero"/>
        <c:crossBetween val="between"/>
      </c:valAx>
    </c:plotArea>
    <c:legend>
      <c:legendPos val="t"/>
      <c:layout/>
    </c:legend>
    <c:plotVisOnly val="1"/>
  </c:chart>
  <c:spPr>
    <a:ln w="15875"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19049</xdr:rowOff>
    </xdr:from>
    <xdr:to>
      <xdr:col>18</xdr:col>
      <xdr:colOff>342900</xdr:colOff>
      <xdr:row>19</xdr:row>
      <xdr:rowOff>57150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38100</xdr:colOff>
      <xdr:row>4</xdr:row>
      <xdr:rowOff>28574</xdr:rowOff>
    </xdr:from>
    <xdr:to>
      <xdr:col>22</xdr:col>
      <xdr:colOff>361951</xdr:colOff>
      <xdr:row>19</xdr:row>
      <xdr:rowOff>57149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5"/>
  <sheetViews>
    <sheetView topLeftCell="B1" workbookViewId="0">
      <selection activeCell="R12" sqref="R12"/>
    </sheetView>
  </sheetViews>
  <sheetFormatPr defaultRowHeight="15"/>
  <cols>
    <col min="1" max="1" width="18.5703125" bestFit="1" customWidth="1"/>
    <col min="2" max="2" width="23" bestFit="1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21">
      <c r="A2" t="s">
        <v>18</v>
      </c>
      <c r="B2" t="s">
        <v>19</v>
      </c>
      <c r="C2" t="s">
        <v>20</v>
      </c>
      <c r="D2">
        <v>3</v>
      </c>
      <c r="E2">
        <v>1</v>
      </c>
      <c r="F2">
        <v>1</v>
      </c>
      <c r="G2">
        <v>6</v>
      </c>
      <c r="H2">
        <v>2</v>
      </c>
      <c r="I2">
        <v>3</v>
      </c>
      <c r="J2">
        <v>2</v>
      </c>
      <c r="K2">
        <v>3</v>
      </c>
      <c r="L2">
        <v>6</v>
      </c>
      <c r="M2" t="s">
        <v>20</v>
      </c>
      <c r="N2">
        <v>1</v>
      </c>
      <c r="O2" t="s">
        <v>20</v>
      </c>
      <c r="P2">
        <v>2</v>
      </c>
      <c r="Q2">
        <v>2</v>
      </c>
      <c r="R2">
        <v>1</v>
      </c>
      <c r="T2">
        <v>1</v>
      </c>
      <c r="U2">
        <v>9</v>
      </c>
    </row>
    <row r="3" spans="1:21">
      <c r="A3" t="s">
        <v>21</v>
      </c>
      <c r="B3" t="s">
        <v>22</v>
      </c>
      <c r="C3" t="s">
        <v>20</v>
      </c>
      <c r="D3" t="s">
        <v>20</v>
      </c>
      <c r="E3" t="s">
        <v>20</v>
      </c>
      <c r="F3" t="s">
        <v>20</v>
      </c>
      <c r="G3">
        <v>11</v>
      </c>
      <c r="H3">
        <v>10</v>
      </c>
      <c r="I3" t="s">
        <v>20</v>
      </c>
      <c r="J3" t="s">
        <v>20</v>
      </c>
      <c r="K3" t="s">
        <v>20</v>
      </c>
      <c r="L3">
        <v>9</v>
      </c>
      <c r="M3" t="s">
        <v>20</v>
      </c>
      <c r="N3">
        <v>4</v>
      </c>
      <c r="O3">
        <v>6</v>
      </c>
      <c r="P3" t="s">
        <v>20</v>
      </c>
      <c r="Q3" t="s">
        <v>20</v>
      </c>
      <c r="R3" t="s">
        <v>20</v>
      </c>
      <c r="T3">
        <v>2</v>
      </c>
      <c r="U3">
        <v>6</v>
      </c>
    </row>
    <row r="4" spans="1:21">
      <c r="A4" t="s">
        <v>23</v>
      </c>
      <c r="B4" t="s">
        <v>24</v>
      </c>
      <c r="C4" t="s">
        <v>20</v>
      </c>
      <c r="D4" t="s">
        <v>20</v>
      </c>
      <c r="E4" t="s">
        <v>20</v>
      </c>
      <c r="F4" t="s">
        <v>20</v>
      </c>
      <c r="G4" t="s">
        <v>20</v>
      </c>
      <c r="H4" t="s">
        <v>20</v>
      </c>
      <c r="I4" t="s">
        <v>20</v>
      </c>
      <c r="J4" t="s">
        <v>20</v>
      </c>
      <c r="K4" t="s">
        <v>20</v>
      </c>
      <c r="L4" t="s">
        <v>20</v>
      </c>
      <c r="M4" t="s">
        <v>20</v>
      </c>
      <c r="N4" t="s">
        <v>20</v>
      </c>
      <c r="O4" t="s">
        <v>20</v>
      </c>
      <c r="P4" t="s">
        <v>20</v>
      </c>
      <c r="Q4">
        <v>14</v>
      </c>
      <c r="R4" t="s">
        <v>20</v>
      </c>
      <c r="T4">
        <v>3</v>
      </c>
      <c r="U4">
        <v>4</v>
      </c>
    </row>
    <row r="5" spans="1:21">
      <c r="A5" t="s">
        <v>25</v>
      </c>
      <c r="B5" t="s">
        <v>26</v>
      </c>
      <c r="C5" t="s">
        <v>20</v>
      </c>
      <c r="D5" t="s">
        <v>20</v>
      </c>
      <c r="E5" t="s">
        <v>20</v>
      </c>
      <c r="F5" t="s">
        <v>20</v>
      </c>
      <c r="G5" t="s">
        <v>20</v>
      </c>
      <c r="H5" t="s">
        <v>20</v>
      </c>
      <c r="I5" t="s">
        <v>20</v>
      </c>
      <c r="J5" t="s">
        <v>20</v>
      </c>
      <c r="K5" t="s">
        <v>20</v>
      </c>
      <c r="L5">
        <v>12</v>
      </c>
      <c r="M5" t="s">
        <v>20</v>
      </c>
      <c r="N5" t="s">
        <v>20</v>
      </c>
      <c r="O5" t="s">
        <v>20</v>
      </c>
      <c r="P5">
        <v>13</v>
      </c>
      <c r="Q5">
        <v>16</v>
      </c>
      <c r="R5" t="s">
        <v>20</v>
      </c>
      <c r="T5">
        <v>4</v>
      </c>
      <c r="U5">
        <v>3</v>
      </c>
    </row>
    <row r="6" spans="1:21">
      <c r="A6" t="s">
        <v>27</v>
      </c>
      <c r="B6" t="s">
        <v>24</v>
      </c>
      <c r="C6" t="s">
        <v>20</v>
      </c>
      <c r="D6" t="s">
        <v>20</v>
      </c>
      <c r="E6" t="s">
        <v>20</v>
      </c>
      <c r="F6" t="s">
        <v>20</v>
      </c>
      <c r="G6" t="s">
        <v>20</v>
      </c>
      <c r="H6" t="s">
        <v>20</v>
      </c>
      <c r="I6" t="s">
        <v>20</v>
      </c>
      <c r="J6" t="s">
        <v>20</v>
      </c>
      <c r="K6" t="s">
        <v>20</v>
      </c>
      <c r="L6" t="s">
        <v>20</v>
      </c>
      <c r="M6" t="s">
        <v>20</v>
      </c>
      <c r="N6" t="s">
        <v>20</v>
      </c>
      <c r="O6" t="s">
        <v>20</v>
      </c>
      <c r="P6" t="s">
        <v>20</v>
      </c>
      <c r="Q6">
        <v>8</v>
      </c>
      <c r="R6" t="s">
        <v>20</v>
      </c>
      <c r="T6">
        <v>5</v>
      </c>
      <c r="U6">
        <v>2</v>
      </c>
    </row>
    <row r="7" spans="1:21">
      <c r="A7" t="s">
        <v>28</v>
      </c>
      <c r="B7" t="s">
        <v>29</v>
      </c>
      <c r="C7">
        <v>2</v>
      </c>
      <c r="D7">
        <v>1</v>
      </c>
      <c r="E7" t="s">
        <v>20</v>
      </c>
      <c r="F7">
        <v>3</v>
      </c>
      <c r="G7">
        <v>2</v>
      </c>
      <c r="H7">
        <v>5</v>
      </c>
      <c r="I7">
        <v>1</v>
      </c>
      <c r="J7" t="s">
        <v>20</v>
      </c>
      <c r="K7" t="s">
        <v>20</v>
      </c>
      <c r="L7">
        <v>2</v>
      </c>
      <c r="M7">
        <v>2</v>
      </c>
      <c r="N7" t="s">
        <v>20</v>
      </c>
      <c r="O7" t="s">
        <v>20</v>
      </c>
      <c r="P7">
        <v>4</v>
      </c>
      <c r="Q7">
        <v>3</v>
      </c>
      <c r="R7" t="s">
        <v>20</v>
      </c>
      <c r="T7">
        <v>6</v>
      </c>
      <c r="U7">
        <v>1</v>
      </c>
    </row>
    <row r="8" spans="1:21">
      <c r="A8" t="s">
        <v>30</v>
      </c>
      <c r="B8" t="s">
        <v>26</v>
      </c>
      <c r="C8" t="s">
        <v>20</v>
      </c>
      <c r="D8" t="s">
        <v>20</v>
      </c>
      <c r="E8" t="s">
        <v>20</v>
      </c>
      <c r="F8" t="s">
        <v>20</v>
      </c>
      <c r="G8" t="s">
        <v>20</v>
      </c>
      <c r="H8" t="s">
        <v>20</v>
      </c>
      <c r="I8" t="s">
        <v>20</v>
      </c>
      <c r="J8">
        <v>11</v>
      </c>
      <c r="K8" t="s">
        <v>20</v>
      </c>
      <c r="L8" t="s">
        <v>20</v>
      </c>
      <c r="M8" t="s">
        <v>20</v>
      </c>
      <c r="N8">
        <v>6</v>
      </c>
      <c r="O8">
        <v>8</v>
      </c>
      <c r="P8">
        <v>11</v>
      </c>
      <c r="Q8">
        <v>9</v>
      </c>
      <c r="R8" t="s">
        <v>20</v>
      </c>
      <c r="T8">
        <v>7</v>
      </c>
      <c r="U8" t="s">
        <v>31</v>
      </c>
    </row>
    <row r="9" spans="1:21">
      <c r="A9" t="s">
        <v>32</v>
      </c>
      <c r="B9" t="s">
        <v>33</v>
      </c>
      <c r="C9" t="s">
        <v>20</v>
      </c>
      <c r="D9" t="s">
        <v>20</v>
      </c>
      <c r="E9" t="s">
        <v>20</v>
      </c>
      <c r="F9" t="s">
        <v>20</v>
      </c>
      <c r="G9" t="s">
        <v>20</v>
      </c>
      <c r="H9" t="s">
        <v>20</v>
      </c>
      <c r="I9">
        <v>10</v>
      </c>
      <c r="J9">
        <v>9</v>
      </c>
      <c r="K9">
        <v>8</v>
      </c>
      <c r="L9">
        <v>7</v>
      </c>
      <c r="M9" t="s">
        <v>20</v>
      </c>
      <c r="N9" t="s">
        <v>20</v>
      </c>
      <c r="O9" t="s">
        <v>20</v>
      </c>
      <c r="P9" t="s">
        <v>20</v>
      </c>
      <c r="Q9" t="s">
        <v>20</v>
      </c>
      <c r="R9" t="s">
        <v>20</v>
      </c>
      <c r="T9" t="s">
        <v>20</v>
      </c>
      <c r="U9" t="s">
        <v>31</v>
      </c>
    </row>
    <row r="10" spans="1:21">
      <c r="A10" t="s">
        <v>34</v>
      </c>
      <c r="B10" t="s">
        <v>22</v>
      </c>
      <c r="C10" t="s">
        <v>20</v>
      </c>
      <c r="D10" t="s">
        <v>20</v>
      </c>
      <c r="E10" t="s">
        <v>20</v>
      </c>
      <c r="F10" t="s">
        <v>20</v>
      </c>
      <c r="G10" t="s">
        <v>20</v>
      </c>
      <c r="H10" t="s">
        <v>20</v>
      </c>
      <c r="I10" t="s">
        <v>20</v>
      </c>
      <c r="J10" t="s">
        <v>20</v>
      </c>
      <c r="K10" t="s">
        <v>20</v>
      </c>
      <c r="L10" t="s">
        <v>20</v>
      </c>
      <c r="M10" t="s">
        <v>20</v>
      </c>
      <c r="N10" t="s">
        <v>20</v>
      </c>
      <c r="O10" t="s">
        <v>20</v>
      </c>
      <c r="P10" t="s">
        <v>20</v>
      </c>
      <c r="Q10" t="s">
        <v>20</v>
      </c>
      <c r="R10" t="s">
        <v>20</v>
      </c>
    </row>
    <row r="11" spans="1:21">
      <c r="A11" t="s">
        <v>35</v>
      </c>
      <c r="B11" t="s">
        <v>33</v>
      </c>
      <c r="C11">
        <v>8</v>
      </c>
      <c r="D11" t="s">
        <v>20</v>
      </c>
      <c r="E11" t="s">
        <v>20</v>
      </c>
      <c r="F11" t="s">
        <v>20</v>
      </c>
      <c r="G11" t="s">
        <v>20</v>
      </c>
      <c r="H11" t="s">
        <v>20</v>
      </c>
      <c r="I11" t="s">
        <v>20</v>
      </c>
      <c r="J11" t="s">
        <v>20</v>
      </c>
      <c r="K11" t="s">
        <v>20</v>
      </c>
      <c r="L11" t="s">
        <v>20</v>
      </c>
      <c r="M11" t="s">
        <v>20</v>
      </c>
      <c r="N11" t="s">
        <v>20</v>
      </c>
      <c r="O11" t="s">
        <v>20</v>
      </c>
      <c r="P11" t="s">
        <v>20</v>
      </c>
      <c r="Q11" t="s">
        <v>20</v>
      </c>
      <c r="R11" t="s">
        <v>20</v>
      </c>
    </row>
    <row r="12" spans="1:21">
      <c r="A12" t="s">
        <v>36</v>
      </c>
      <c r="B12" t="s">
        <v>37</v>
      </c>
      <c r="C12">
        <v>6</v>
      </c>
      <c r="D12">
        <v>6</v>
      </c>
      <c r="E12">
        <v>3</v>
      </c>
      <c r="F12" t="s">
        <v>20</v>
      </c>
      <c r="G12">
        <v>10</v>
      </c>
      <c r="H12" t="s">
        <v>20</v>
      </c>
      <c r="I12" t="s">
        <v>20</v>
      </c>
      <c r="J12" t="s">
        <v>20</v>
      </c>
      <c r="K12" t="s">
        <v>20</v>
      </c>
      <c r="L12">
        <v>10</v>
      </c>
      <c r="M12" t="s">
        <v>20</v>
      </c>
      <c r="N12">
        <v>7</v>
      </c>
      <c r="O12">
        <v>5</v>
      </c>
      <c r="P12" t="s">
        <v>20</v>
      </c>
      <c r="Q12">
        <v>1</v>
      </c>
      <c r="R12" t="s">
        <v>20</v>
      </c>
    </row>
    <row r="13" spans="1:21">
      <c r="A13" t="s">
        <v>38</v>
      </c>
      <c r="B13" t="s">
        <v>39</v>
      </c>
      <c r="C13" t="s">
        <v>20</v>
      </c>
      <c r="D13" t="s">
        <v>20</v>
      </c>
      <c r="E13" t="s">
        <v>20</v>
      </c>
      <c r="F13" t="s">
        <v>20</v>
      </c>
      <c r="G13" t="s">
        <v>20</v>
      </c>
      <c r="H13">
        <v>12</v>
      </c>
      <c r="I13" t="s">
        <v>20</v>
      </c>
      <c r="J13" t="s">
        <v>20</v>
      </c>
      <c r="K13" t="s">
        <v>20</v>
      </c>
      <c r="L13" t="s">
        <v>20</v>
      </c>
      <c r="M13" t="s">
        <v>20</v>
      </c>
      <c r="N13">
        <v>8</v>
      </c>
      <c r="O13" t="s">
        <v>20</v>
      </c>
      <c r="P13" t="s">
        <v>20</v>
      </c>
      <c r="Q13" t="s">
        <v>20</v>
      </c>
      <c r="R13" t="s">
        <v>20</v>
      </c>
    </row>
    <row r="14" spans="1:21">
      <c r="A14" t="s">
        <v>40</v>
      </c>
      <c r="B14" t="s">
        <v>41</v>
      </c>
      <c r="C14">
        <v>3</v>
      </c>
      <c r="D14" t="s">
        <v>20</v>
      </c>
      <c r="E14" t="s">
        <v>20</v>
      </c>
      <c r="F14">
        <v>6</v>
      </c>
      <c r="G14">
        <v>5</v>
      </c>
      <c r="H14">
        <v>7</v>
      </c>
      <c r="I14">
        <v>2</v>
      </c>
      <c r="J14">
        <v>6</v>
      </c>
      <c r="K14" t="s">
        <v>20</v>
      </c>
      <c r="L14" t="s">
        <v>20</v>
      </c>
      <c r="M14" t="s">
        <v>20</v>
      </c>
      <c r="N14" t="s">
        <v>20</v>
      </c>
      <c r="O14" t="s">
        <v>20</v>
      </c>
      <c r="P14" t="s">
        <v>20</v>
      </c>
      <c r="Q14" t="s">
        <v>20</v>
      </c>
      <c r="R14" t="s">
        <v>20</v>
      </c>
    </row>
    <row r="15" spans="1:21">
      <c r="A15" t="s">
        <v>42</v>
      </c>
      <c r="B15" t="s">
        <v>29</v>
      </c>
      <c r="C15">
        <v>9</v>
      </c>
      <c r="D15" t="s">
        <v>20</v>
      </c>
      <c r="E15" t="s">
        <v>20</v>
      </c>
      <c r="F15" t="s">
        <v>20</v>
      </c>
      <c r="G15" t="s">
        <v>20</v>
      </c>
      <c r="H15" t="s">
        <v>20</v>
      </c>
      <c r="I15">
        <v>7</v>
      </c>
      <c r="J15" t="s">
        <v>20</v>
      </c>
      <c r="K15">
        <v>7</v>
      </c>
      <c r="L15" t="s">
        <v>20</v>
      </c>
      <c r="M15">
        <v>5</v>
      </c>
      <c r="N15" t="s">
        <v>20</v>
      </c>
      <c r="O15" t="s">
        <v>20</v>
      </c>
      <c r="P15">
        <v>9</v>
      </c>
      <c r="Q15" t="s">
        <v>20</v>
      </c>
      <c r="R15">
        <v>6</v>
      </c>
    </row>
    <row r="16" spans="1:21">
      <c r="A16" t="s">
        <v>43</v>
      </c>
      <c r="B16" t="s">
        <v>39</v>
      </c>
      <c r="C16" t="s">
        <v>20</v>
      </c>
      <c r="D16" t="s">
        <v>20</v>
      </c>
      <c r="E16" t="s">
        <v>20</v>
      </c>
      <c r="F16">
        <v>12</v>
      </c>
      <c r="G16">
        <v>13</v>
      </c>
      <c r="H16" t="s">
        <v>20</v>
      </c>
      <c r="I16">
        <v>8</v>
      </c>
      <c r="J16" t="s">
        <v>20</v>
      </c>
      <c r="K16">
        <v>9</v>
      </c>
      <c r="L16" t="s">
        <v>20</v>
      </c>
      <c r="M16">
        <v>10</v>
      </c>
      <c r="N16" t="s">
        <v>20</v>
      </c>
      <c r="O16" t="s">
        <v>20</v>
      </c>
      <c r="P16">
        <v>12</v>
      </c>
      <c r="Q16">
        <v>10</v>
      </c>
      <c r="R16">
        <v>9</v>
      </c>
    </row>
    <row r="17" spans="1:18">
      <c r="A17" t="s">
        <v>44</v>
      </c>
      <c r="B17" t="s">
        <v>19</v>
      </c>
      <c r="C17" t="s">
        <v>20</v>
      </c>
      <c r="D17">
        <v>4</v>
      </c>
      <c r="E17">
        <v>5</v>
      </c>
      <c r="F17">
        <v>2</v>
      </c>
      <c r="G17" t="s">
        <v>20</v>
      </c>
      <c r="H17">
        <v>4</v>
      </c>
      <c r="I17" t="s">
        <v>20</v>
      </c>
      <c r="J17">
        <v>4</v>
      </c>
      <c r="K17" t="s">
        <v>20</v>
      </c>
      <c r="L17">
        <v>5</v>
      </c>
      <c r="M17" t="s">
        <v>20</v>
      </c>
      <c r="N17">
        <v>9</v>
      </c>
      <c r="O17">
        <v>4</v>
      </c>
      <c r="P17" t="s">
        <v>20</v>
      </c>
      <c r="Q17" t="s">
        <v>20</v>
      </c>
      <c r="R17" t="s">
        <v>20</v>
      </c>
    </row>
    <row r="18" spans="1:18">
      <c r="A18" t="s">
        <v>45</v>
      </c>
      <c r="B18" t="s">
        <v>46</v>
      </c>
      <c r="C18" t="s">
        <v>20</v>
      </c>
      <c r="D18" t="s">
        <v>20</v>
      </c>
      <c r="E18">
        <v>9</v>
      </c>
      <c r="F18">
        <v>9</v>
      </c>
      <c r="G18">
        <v>9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 t="s">
        <v>20</v>
      </c>
      <c r="N18" t="s">
        <v>20</v>
      </c>
      <c r="O18" t="s">
        <v>20</v>
      </c>
      <c r="P18" t="s">
        <v>20</v>
      </c>
      <c r="Q18" t="s">
        <v>20</v>
      </c>
      <c r="R18" t="s">
        <v>20</v>
      </c>
    </row>
    <row r="19" spans="1:18">
      <c r="A19" t="s">
        <v>47</v>
      </c>
      <c r="B19" t="s">
        <v>48</v>
      </c>
      <c r="C19">
        <v>5</v>
      </c>
      <c r="D19" t="s">
        <v>20</v>
      </c>
      <c r="E19">
        <v>8</v>
      </c>
      <c r="F19" t="s">
        <v>20</v>
      </c>
      <c r="G19" t="s">
        <v>20</v>
      </c>
      <c r="H19">
        <v>9</v>
      </c>
      <c r="I19" t="s">
        <v>20</v>
      </c>
      <c r="J19">
        <v>10</v>
      </c>
      <c r="K19">
        <v>5</v>
      </c>
      <c r="L19" t="s">
        <v>20</v>
      </c>
      <c r="M19">
        <v>6</v>
      </c>
      <c r="N19" t="s">
        <v>20</v>
      </c>
      <c r="O19">
        <v>10</v>
      </c>
      <c r="P19" t="s">
        <v>20</v>
      </c>
      <c r="Q19">
        <v>11</v>
      </c>
      <c r="R19">
        <v>4</v>
      </c>
    </row>
    <row r="20" spans="1:18">
      <c r="A20" t="s">
        <v>49</v>
      </c>
      <c r="B20" t="s">
        <v>50</v>
      </c>
      <c r="C20" t="s">
        <v>20</v>
      </c>
      <c r="D20" t="s">
        <v>20</v>
      </c>
      <c r="E20">
        <v>10</v>
      </c>
      <c r="F20" t="s">
        <v>20</v>
      </c>
      <c r="G20">
        <v>4</v>
      </c>
      <c r="H20">
        <v>8</v>
      </c>
      <c r="I20">
        <v>4</v>
      </c>
      <c r="J20">
        <v>8</v>
      </c>
      <c r="K20" t="s">
        <v>20</v>
      </c>
      <c r="L20" t="s">
        <v>20</v>
      </c>
      <c r="M20" t="s">
        <v>20</v>
      </c>
      <c r="N20">
        <v>2</v>
      </c>
      <c r="O20" t="s">
        <v>20</v>
      </c>
      <c r="P20">
        <v>5</v>
      </c>
      <c r="Q20" t="s">
        <v>20</v>
      </c>
      <c r="R20" t="s">
        <v>20</v>
      </c>
    </row>
    <row r="21" spans="1:18">
      <c r="A21" t="s">
        <v>51</v>
      </c>
      <c r="B21" t="s">
        <v>52</v>
      </c>
      <c r="C21">
        <v>1</v>
      </c>
      <c r="D21" t="s">
        <v>20</v>
      </c>
      <c r="E21">
        <v>2</v>
      </c>
      <c r="F21">
        <v>7</v>
      </c>
      <c r="G21" t="s">
        <v>20</v>
      </c>
      <c r="H21">
        <v>3</v>
      </c>
      <c r="I21" t="s">
        <v>20</v>
      </c>
      <c r="J21">
        <v>3</v>
      </c>
      <c r="K21">
        <v>2</v>
      </c>
      <c r="L21">
        <v>1</v>
      </c>
      <c r="M21">
        <v>1</v>
      </c>
      <c r="N21" t="s">
        <v>20</v>
      </c>
      <c r="O21">
        <v>1</v>
      </c>
      <c r="P21">
        <v>3</v>
      </c>
      <c r="Q21">
        <v>4</v>
      </c>
      <c r="R21">
        <v>2</v>
      </c>
    </row>
    <row r="22" spans="1:18">
      <c r="A22" t="s">
        <v>53</v>
      </c>
      <c r="B22" t="s">
        <v>52</v>
      </c>
      <c r="C22" t="s">
        <v>20</v>
      </c>
      <c r="D22">
        <v>2</v>
      </c>
      <c r="E22" t="s">
        <v>20</v>
      </c>
      <c r="F22">
        <v>4</v>
      </c>
      <c r="G22">
        <v>1</v>
      </c>
      <c r="H22">
        <v>1</v>
      </c>
      <c r="I22">
        <v>5</v>
      </c>
      <c r="J22">
        <v>1</v>
      </c>
      <c r="K22">
        <v>1</v>
      </c>
      <c r="L22">
        <v>3</v>
      </c>
      <c r="M22">
        <v>3</v>
      </c>
      <c r="N22" t="s">
        <v>20</v>
      </c>
      <c r="O22">
        <v>2</v>
      </c>
      <c r="P22">
        <v>1</v>
      </c>
      <c r="Q22">
        <v>5</v>
      </c>
      <c r="R22" t="s">
        <v>20</v>
      </c>
    </row>
    <row r="23" spans="1:18">
      <c r="A23" t="s">
        <v>54</v>
      </c>
      <c r="B23" t="s">
        <v>22</v>
      </c>
      <c r="C23" t="s">
        <v>20</v>
      </c>
      <c r="D23">
        <v>8</v>
      </c>
      <c r="E23" t="s">
        <v>20</v>
      </c>
      <c r="F23" t="s">
        <v>20</v>
      </c>
      <c r="G23" t="s">
        <v>20</v>
      </c>
      <c r="H23" t="s">
        <v>20</v>
      </c>
      <c r="I23" t="s">
        <v>20</v>
      </c>
      <c r="J23" t="s">
        <v>20</v>
      </c>
      <c r="K23" t="s">
        <v>20</v>
      </c>
      <c r="L23">
        <v>8</v>
      </c>
      <c r="M23">
        <v>7</v>
      </c>
      <c r="N23">
        <v>5</v>
      </c>
      <c r="O23" t="s">
        <v>20</v>
      </c>
      <c r="P23" t="s">
        <v>20</v>
      </c>
      <c r="Q23" t="s">
        <v>20</v>
      </c>
      <c r="R23" t="s">
        <v>20</v>
      </c>
    </row>
    <row r="24" spans="1:18">
      <c r="A24" t="s">
        <v>55</v>
      </c>
      <c r="B24" t="s">
        <v>48</v>
      </c>
      <c r="C24">
        <v>7</v>
      </c>
      <c r="D24" t="s">
        <v>20</v>
      </c>
      <c r="E24" t="s">
        <v>20</v>
      </c>
      <c r="F24">
        <v>11</v>
      </c>
      <c r="G24">
        <v>12</v>
      </c>
      <c r="H24">
        <v>11</v>
      </c>
      <c r="I24">
        <v>9</v>
      </c>
      <c r="J24" t="s">
        <v>20</v>
      </c>
      <c r="K24">
        <v>6</v>
      </c>
      <c r="L24" t="s">
        <v>20</v>
      </c>
      <c r="M24">
        <v>8</v>
      </c>
      <c r="N24" t="s">
        <v>20</v>
      </c>
      <c r="O24">
        <v>9</v>
      </c>
      <c r="P24" t="s">
        <v>20</v>
      </c>
      <c r="Q24" t="s">
        <v>20</v>
      </c>
      <c r="R24">
        <v>5</v>
      </c>
    </row>
    <row r="25" spans="1:18">
      <c r="A25" t="s">
        <v>56</v>
      </c>
      <c r="B25" t="s">
        <v>26</v>
      </c>
      <c r="C25" t="s">
        <v>20</v>
      </c>
      <c r="D25" t="s">
        <v>20</v>
      </c>
      <c r="E25" t="s">
        <v>20</v>
      </c>
      <c r="F25" t="s">
        <v>20</v>
      </c>
      <c r="G25" t="s">
        <v>20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 t="s">
        <v>20</v>
      </c>
      <c r="N25">
        <v>11</v>
      </c>
      <c r="O25" t="s">
        <v>20</v>
      </c>
      <c r="P25" t="s">
        <v>20</v>
      </c>
      <c r="Q25" t="s">
        <v>20</v>
      </c>
      <c r="R25" t="s">
        <v>20</v>
      </c>
    </row>
    <row r="26" spans="1:18">
      <c r="A26" t="s">
        <v>57</v>
      </c>
      <c r="B26" t="s">
        <v>41</v>
      </c>
      <c r="C26" t="s">
        <v>20</v>
      </c>
      <c r="D26" t="s">
        <v>20</v>
      </c>
      <c r="E26" t="s">
        <v>20</v>
      </c>
      <c r="F26" t="s">
        <v>20</v>
      </c>
      <c r="G26" t="s">
        <v>20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>
        <v>9</v>
      </c>
      <c r="N26" t="s">
        <v>20</v>
      </c>
      <c r="O26" t="s">
        <v>20</v>
      </c>
      <c r="P26" t="s">
        <v>20</v>
      </c>
      <c r="Q26">
        <v>6</v>
      </c>
      <c r="R26">
        <v>8</v>
      </c>
    </row>
    <row r="27" spans="1:18">
      <c r="A27" t="s">
        <v>58</v>
      </c>
      <c r="B27" t="s">
        <v>41</v>
      </c>
      <c r="C27">
        <v>4</v>
      </c>
      <c r="D27" t="s">
        <v>20</v>
      </c>
      <c r="E27" t="s">
        <v>20</v>
      </c>
      <c r="F27">
        <v>5</v>
      </c>
      <c r="G27" t="s">
        <v>20</v>
      </c>
      <c r="H27">
        <v>6</v>
      </c>
      <c r="I27" t="s">
        <v>20</v>
      </c>
      <c r="J27">
        <v>5</v>
      </c>
      <c r="K27">
        <v>4</v>
      </c>
      <c r="L27">
        <v>4</v>
      </c>
      <c r="M27" t="s">
        <v>20</v>
      </c>
      <c r="N27">
        <v>10</v>
      </c>
      <c r="O27" t="s">
        <v>20</v>
      </c>
      <c r="P27">
        <v>7</v>
      </c>
      <c r="Q27">
        <v>15</v>
      </c>
      <c r="R27">
        <v>7</v>
      </c>
    </row>
    <row r="28" spans="1:18">
      <c r="A28" t="s">
        <v>59</v>
      </c>
      <c r="B28" t="s">
        <v>33</v>
      </c>
      <c r="C28" t="s">
        <v>20</v>
      </c>
      <c r="D28" t="s">
        <v>20</v>
      </c>
      <c r="E28">
        <v>6</v>
      </c>
      <c r="F28" t="s">
        <v>20</v>
      </c>
      <c r="G28">
        <v>8</v>
      </c>
      <c r="H28" t="s">
        <v>20</v>
      </c>
      <c r="I28">
        <v>6</v>
      </c>
      <c r="J28">
        <v>7</v>
      </c>
      <c r="K28" t="s">
        <v>20</v>
      </c>
      <c r="L28" t="s">
        <v>20</v>
      </c>
      <c r="M28" t="s">
        <v>20</v>
      </c>
      <c r="N28" t="s">
        <v>20</v>
      </c>
      <c r="O28" t="s">
        <v>20</v>
      </c>
      <c r="P28" t="s">
        <v>20</v>
      </c>
      <c r="Q28">
        <v>13</v>
      </c>
      <c r="R28" t="s">
        <v>20</v>
      </c>
    </row>
    <row r="29" spans="1:18">
      <c r="A29" t="s">
        <v>60</v>
      </c>
      <c r="B29" t="s">
        <v>50</v>
      </c>
      <c r="C29" t="s">
        <v>20</v>
      </c>
      <c r="D29" t="s">
        <v>20</v>
      </c>
      <c r="E29">
        <v>4</v>
      </c>
      <c r="F29">
        <v>10</v>
      </c>
      <c r="G29">
        <v>3</v>
      </c>
      <c r="H29" t="s">
        <v>20</v>
      </c>
      <c r="I29" t="s">
        <v>20</v>
      </c>
      <c r="J29" t="s">
        <v>20</v>
      </c>
      <c r="K29" t="s">
        <v>20</v>
      </c>
      <c r="L29">
        <v>11</v>
      </c>
      <c r="M29">
        <v>4</v>
      </c>
      <c r="N29">
        <v>3</v>
      </c>
      <c r="O29">
        <v>3</v>
      </c>
      <c r="P29">
        <v>6</v>
      </c>
      <c r="Q29">
        <v>12</v>
      </c>
      <c r="R29">
        <v>3</v>
      </c>
    </row>
    <row r="30" spans="1:18">
      <c r="A30" t="s">
        <v>61</v>
      </c>
      <c r="B30" t="s">
        <v>37</v>
      </c>
      <c r="C30">
        <v>10</v>
      </c>
      <c r="D30">
        <v>5</v>
      </c>
      <c r="E30" t="s">
        <v>20</v>
      </c>
      <c r="F30" t="s">
        <v>20</v>
      </c>
      <c r="G30">
        <v>7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 t="s">
        <v>20</v>
      </c>
      <c r="N30" t="s">
        <v>20</v>
      </c>
      <c r="O30" t="s">
        <v>20</v>
      </c>
      <c r="P30">
        <v>8</v>
      </c>
      <c r="Q30" t="s">
        <v>20</v>
      </c>
      <c r="R30">
        <v>10</v>
      </c>
    </row>
    <row r="31" spans="1:18">
      <c r="A31" t="s">
        <v>62</v>
      </c>
      <c r="B31" t="s">
        <v>46</v>
      </c>
      <c r="C31" t="s">
        <v>20</v>
      </c>
      <c r="D31">
        <v>7</v>
      </c>
      <c r="E31">
        <v>7</v>
      </c>
      <c r="F31">
        <v>8</v>
      </c>
      <c r="G31" t="s">
        <v>20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 t="s">
        <v>20</v>
      </c>
      <c r="N31" t="s">
        <v>20</v>
      </c>
      <c r="O31">
        <v>7</v>
      </c>
      <c r="P31">
        <v>10</v>
      </c>
      <c r="Q31">
        <v>7</v>
      </c>
      <c r="R31" t="s">
        <v>20</v>
      </c>
    </row>
    <row r="40" spans="1:2">
      <c r="A40">
        <v>1</v>
      </c>
      <c r="B40">
        <v>9</v>
      </c>
    </row>
    <row r="41" spans="1:2">
      <c r="A41">
        <v>2</v>
      </c>
      <c r="B41">
        <v>6</v>
      </c>
    </row>
    <row r="42" spans="1:2">
      <c r="A42">
        <v>3</v>
      </c>
      <c r="B42">
        <v>4</v>
      </c>
    </row>
    <row r="43" spans="1:2">
      <c r="A43">
        <v>4</v>
      </c>
      <c r="B43">
        <v>3</v>
      </c>
    </row>
    <row r="44" spans="1:2">
      <c r="A44">
        <v>5</v>
      </c>
      <c r="B44">
        <v>2</v>
      </c>
    </row>
    <row r="45" spans="1:2">
      <c r="A45">
        <v>6</v>
      </c>
      <c r="B45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6"/>
  <sheetViews>
    <sheetView tabSelected="1" workbookViewId="0">
      <selection activeCell="X9" sqref="X9"/>
    </sheetView>
  </sheetViews>
  <sheetFormatPr defaultRowHeight="15"/>
  <cols>
    <col min="1" max="1" width="6.28515625" customWidth="1"/>
    <col min="2" max="2" width="18.5703125" bestFit="1" customWidth="1"/>
    <col min="3" max="3" width="23" bestFit="1" customWidth="1"/>
    <col min="4" max="20" width="5.5703125" style="1" customWidth="1"/>
    <col min="21" max="23" width="5.5703125" customWidth="1"/>
  </cols>
  <sheetData>
    <row r="1" spans="1:23" ht="72">
      <c r="A1" s="2" t="s">
        <v>64</v>
      </c>
      <c r="B1" s="3" t="s">
        <v>0</v>
      </c>
      <c r="C1" s="3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63</v>
      </c>
      <c r="U1" s="5" t="s">
        <v>65</v>
      </c>
      <c r="V1" s="5" t="s">
        <v>66</v>
      </c>
      <c r="W1" s="5" t="s">
        <v>67</v>
      </c>
    </row>
    <row r="2" spans="1:23">
      <c r="A2" s="6">
        <f>INDEX(A$7:A$36,MATCH($B2,$B$7:$B$36,0))</f>
        <v>1</v>
      </c>
      <c r="B2" s="6" t="s">
        <v>18</v>
      </c>
      <c r="C2" s="6" t="str">
        <f t="shared" ref="B2:T3" si="0">INDEX(C$7:C$36,MATCH($B2,$B$7:$B$36,0))</f>
        <v>McLaren-TAG</v>
      </c>
      <c r="D2" s="7" t="str">
        <f t="shared" si="0"/>
        <v/>
      </c>
      <c r="E2" s="7">
        <f t="shared" si="0"/>
        <v>4</v>
      </c>
      <c r="F2" s="7">
        <f t="shared" si="0"/>
        <v>9</v>
      </c>
      <c r="G2" s="7">
        <f t="shared" si="0"/>
        <v>9</v>
      </c>
      <c r="H2" s="7">
        <f t="shared" si="0"/>
        <v>1</v>
      </c>
      <c r="I2" s="7">
        <f t="shared" si="0"/>
        <v>6</v>
      </c>
      <c r="J2" s="7">
        <f t="shared" si="0"/>
        <v>4</v>
      </c>
      <c r="K2" s="7">
        <f t="shared" si="0"/>
        <v>6</v>
      </c>
      <c r="L2" s="7">
        <f t="shared" si="0"/>
        <v>4</v>
      </c>
      <c r="M2" s="7">
        <f t="shared" si="0"/>
        <v>1</v>
      </c>
      <c r="N2" s="7" t="str">
        <f t="shared" si="0"/>
        <v/>
      </c>
      <c r="O2" s="7">
        <f t="shared" si="0"/>
        <v>9</v>
      </c>
      <c r="P2" s="7" t="str">
        <f t="shared" si="0"/>
        <v/>
      </c>
      <c r="Q2" s="7">
        <f t="shared" si="0"/>
        <v>6</v>
      </c>
      <c r="R2" s="7">
        <f t="shared" si="0"/>
        <v>6</v>
      </c>
      <c r="S2" s="7">
        <f t="shared" si="0"/>
        <v>9</v>
      </c>
      <c r="T2" s="7">
        <f t="shared" si="0"/>
        <v>74</v>
      </c>
      <c r="U2" s="7">
        <f>COUNTIF(D2:S2,"&gt;=4")</f>
        <v>11</v>
      </c>
      <c r="V2" s="7">
        <f>COUNT(D2:S2)-U2</f>
        <v>2</v>
      </c>
      <c r="W2" s="6">
        <f>COUNTA(D2:S2)-U2-V2</f>
        <v>3</v>
      </c>
    </row>
    <row r="3" spans="1:23">
      <c r="A3" s="8">
        <f>INDEX(A$7:A$36,MATCH($B3,$B$7:$B$36,0))</f>
        <v>7</v>
      </c>
      <c r="B3" s="8" t="s">
        <v>36</v>
      </c>
      <c r="C3" s="8" t="str">
        <f t="shared" si="0"/>
        <v>Benetton-BMW</v>
      </c>
      <c r="D3" s="9">
        <f t="shared" si="0"/>
        <v>1</v>
      </c>
      <c r="E3" s="9">
        <f t="shared" si="0"/>
        <v>1</v>
      </c>
      <c r="F3" s="9">
        <f t="shared" si="0"/>
        <v>4</v>
      </c>
      <c r="G3" s="9" t="str">
        <f t="shared" si="0"/>
        <v/>
      </c>
      <c r="H3" s="9" t="str">
        <f t="shared" si="0"/>
        <v/>
      </c>
      <c r="I3" s="9" t="str">
        <f t="shared" si="0"/>
        <v/>
      </c>
      <c r="J3" s="9" t="str">
        <f t="shared" si="0"/>
        <v/>
      </c>
      <c r="K3" s="9" t="str">
        <f t="shared" si="0"/>
        <v/>
      </c>
      <c r="L3" s="9" t="str">
        <f t="shared" si="0"/>
        <v/>
      </c>
      <c r="M3" s="9" t="str">
        <f t="shared" si="0"/>
        <v/>
      </c>
      <c r="N3" s="9" t="str">
        <f t="shared" si="0"/>
        <v/>
      </c>
      <c r="O3" s="9" t="str">
        <f t="shared" si="0"/>
        <v/>
      </c>
      <c r="P3" s="9">
        <f t="shared" si="0"/>
        <v>2</v>
      </c>
      <c r="Q3" s="9" t="str">
        <f t="shared" si="0"/>
        <v/>
      </c>
      <c r="R3" s="9">
        <f t="shared" si="0"/>
        <v>9</v>
      </c>
      <c r="S3" s="9" t="str">
        <f t="shared" si="0"/>
        <v/>
      </c>
      <c r="T3" s="9">
        <f t="shared" si="0"/>
        <v>17</v>
      </c>
      <c r="U3" s="9">
        <f>COUNTIF(D3:S3,"&gt;=4")</f>
        <v>2</v>
      </c>
      <c r="V3" s="9">
        <f>COUNT(D3:S3)-U3</f>
        <v>3</v>
      </c>
      <c r="W3" s="8">
        <f>COUNTA(D3:S3)-U3-V3</f>
        <v>11</v>
      </c>
    </row>
    <row r="6" spans="1:23" ht="72">
      <c r="A6" s="2" t="s">
        <v>64</v>
      </c>
      <c r="B6" s="3" t="s">
        <v>0</v>
      </c>
      <c r="C6" s="3" t="s">
        <v>1</v>
      </c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  <c r="K6" s="4" t="s">
        <v>9</v>
      </c>
      <c r="L6" s="4" t="s">
        <v>10</v>
      </c>
      <c r="M6" s="4" t="s">
        <v>11</v>
      </c>
      <c r="N6" s="4" t="s">
        <v>12</v>
      </c>
      <c r="O6" s="4" t="s">
        <v>13</v>
      </c>
      <c r="P6" s="4" t="s">
        <v>14</v>
      </c>
      <c r="Q6" s="4" t="s">
        <v>15</v>
      </c>
      <c r="R6" s="4" t="s">
        <v>16</v>
      </c>
      <c r="S6" s="4" t="s">
        <v>17</v>
      </c>
      <c r="T6" s="4" t="s">
        <v>63</v>
      </c>
    </row>
    <row r="7" spans="1:23">
      <c r="A7" s="3">
        <f>RANK(T7,$T$7:$T$36)</f>
        <v>1</v>
      </c>
      <c r="B7" s="3" t="s">
        <v>18</v>
      </c>
      <c r="C7" s="3" t="s">
        <v>19</v>
      </c>
      <c r="D7" s="10" t="str">
        <f>IF(ISERROR(MATCH(Helyezések!C2,Helyezések!$A$40:$A$45,0)),"",INDEX(Helyezések!$B$40:$B$45,MATCH(Helyezések!C2,Helyezések!$A$40:$A$45,0)))</f>
        <v/>
      </c>
      <c r="E7" s="10">
        <f>IF(ISERROR(MATCH(Helyezések!D2,Helyezések!$A$40:$A$45,0)),"",INDEX(Helyezések!$B$40:$B$45,MATCH(Helyezések!D2,Helyezések!$A$40:$A$45,0)))</f>
        <v>4</v>
      </c>
      <c r="F7" s="10">
        <f>IF(ISERROR(MATCH(Helyezések!E2,Helyezések!$A$40:$A$45,0)),"",INDEX(Helyezések!$B$40:$B$45,MATCH(Helyezések!E2,Helyezések!$A$40:$A$45,0)))</f>
        <v>9</v>
      </c>
      <c r="G7" s="10">
        <f>IF(ISERROR(MATCH(Helyezések!F2,Helyezések!$A$40:$A$45,0)),"",INDEX(Helyezések!$B$40:$B$45,MATCH(Helyezések!F2,Helyezések!$A$40:$A$45,0)))</f>
        <v>9</v>
      </c>
      <c r="H7" s="10">
        <f>IF(ISERROR(MATCH(Helyezések!G2,Helyezések!$A$40:$A$45,0)),"",INDEX(Helyezések!$B$40:$B$45,MATCH(Helyezések!G2,Helyezések!$A$40:$A$45,0)))</f>
        <v>1</v>
      </c>
      <c r="I7" s="10">
        <f>IF(ISERROR(MATCH(Helyezések!H2,Helyezések!$A$40:$A$45,0)),"",INDEX(Helyezések!$B$40:$B$45,MATCH(Helyezések!H2,Helyezések!$A$40:$A$45,0)))</f>
        <v>6</v>
      </c>
      <c r="J7" s="10">
        <f>IF(ISERROR(MATCH(Helyezések!I2,Helyezések!$A$40:$A$45,0)),"",INDEX(Helyezések!$B$40:$B$45,MATCH(Helyezések!I2,Helyezések!$A$40:$A$45,0)))</f>
        <v>4</v>
      </c>
      <c r="K7" s="10">
        <f>IF(ISERROR(MATCH(Helyezések!J2,Helyezések!$A$40:$A$45,0)),"",INDEX(Helyezések!$B$40:$B$45,MATCH(Helyezések!J2,Helyezések!$A$40:$A$45,0)))</f>
        <v>6</v>
      </c>
      <c r="L7" s="10">
        <f>IF(ISERROR(MATCH(Helyezések!K2,Helyezések!$A$40:$A$45,0)),"",INDEX(Helyezések!$B$40:$B$45,MATCH(Helyezések!K2,Helyezések!$A$40:$A$45,0)))</f>
        <v>4</v>
      </c>
      <c r="M7" s="10">
        <f>IF(ISERROR(MATCH(Helyezések!L2,Helyezések!$A$40:$A$45,0)),"",INDEX(Helyezések!$B$40:$B$45,MATCH(Helyezések!L2,Helyezések!$A$40:$A$45,0)))</f>
        <v>1</v>
      </c>
      <c r="N7" s="10" t="str">
        <f>IF(ISERROR(MATCH(Helyezések!M2,Helyezések!$A$40:$A$45,0)),"",INDEX(Helyezések!$B$40:$B$45,MATCH(Helyezések!M2,Helyezések!$A$40:$A$45,0)))</f>
        <v/>
      </c>
      <c r="O7" s="10">
        <f>IF(ISERROR(MATCH(Helyezések!N2,Helyezések!$A$40:$A$45,0)),"",INDEX(Helyezések!$B$40:$B$45,MATCH(Helyezések!N2,Helyezések!$A$40:$A$45,0)))</f>
        <v>9</v>
      </c>
      <c r="P7" s="10" t="str">
        <f>IF(ISERROR(MATCH(Helyezések!O2,Helyezések!$A$40:$A$45,0)),"",INDEX(Helyezések!$B$40:$B$45,MATCH(Helyezések!O2,Helyezések!$A$40:$A$45,0)))</f>
        <v/>
      </c>
      <c r="Q7" s="10">
        <f>IF(ISERROR(MATCH(Helyezések!P2,Helyezések!$A$40:$A$45,0)),"",INDEX(Helyezések!$B$40:$B$45,MATCH(Helyezések!P2,Helyezések!$A$40:$A$45,0)))</f>
        <v>6</v>
      </c>
      <c r="R7" s="10">
        <f>IF(ISERROR(MATCH(Helyezések!Q2,Helyezések!$A$40:$A$45,0)),"",INDEX(Helyezések!$B$40:$B$45,MATCH(Helyezések!Q2,Helyezések!$A$40:$A$45,0)))</f>
        <v>6</v>
      </c>
      <c r="S7" s="10">
        <f>IF(ISERROR(MATCH(Helyezések!R2,Helyezések!$A$40:$A$45,0)),"",INDEX(Helyezések!$B$40:$B$45,MATCH(Helyezések!R2,Helyezések!$A$40:$A$45,0)))</f>
        <v>9</v>
      </c>
      <c r="T7" s="10">
        <f>SUM(D7:S7)</f>
        <v>74</v>
      </c>
    </row>
    <row r="8" spans="1:23">
      <c r="A8" s="3">
        <f t="shared" ref="A8:A36" si="1">RANK(T8,$T$7:$T$36)</f>
        <v>12</v>
      </c>
      <c r="B8" s="3" t="s">
        <v>21</v>
      </c>
      <c r="C8" s="3" t="s">
        <v>22</v>
      </c>
      <c r="D8" s="10" t="str">
        <f>IF(ISERROR(MATCH(Helyezések!C3,Helyezések!$A$40:$A$45,0)),"",INDEX(Helyezések!$B$40:$B$45,MATCH(Helyezések!C3,Helyezések!$A$40:$A$45,0)))</f>
        <v/>
      </c>
      <c r="E8" s="10" t="str">
        <f>IF(ISERROR(MATCH(Helyezések!D3,Helyezések!$A$40:$A$45,0)),"",INDEX(Helyezések!$B$40:$B$45,MATCH(Helyezések!D3,Helyezések!$A$40:$A$45,0)))</f>
        <v/>
      </c>
      <c r="F8" s="10" t="str">
        <f>IF(ISERROR(MATCH(Helyezések!E3,Helyezések!$A$40:$A$45,0)),"",INDEX(Helyezések!$B$40:$B$45,MATCH(Helyezések!E3,Helyezések!$A$40:$A$45,0)))</f>
        <v/>
      </c>
      <c r="G8" s="10" t="str">
        <f>IF(ISERROR(MATCH(Helyezések!F3,Helyezések!$A$40:$A$45,0)),"",INDEX(Helyezések!$B$40:$B$45,MATCH(Helyezések!F3,Helyezések!$A$40:$A$45,0)))</f>
        <v/>
      </c>
      <c r="H8" s="10" t="str">
        <f>IF(ISERROR(MATCH(Helyezések!G3,Helyezések!$A$40:$A$45,0)),"",INDEX(Helyezések!$B$40:$B$45,MATCH(Helyezések!G3,Helyezések!$A$40:$A$45,0)))</f>
        <v/>
      </c>
      <c r="I8" s="10" t="str">
        <f>IF(ISERROR(MATCH(Helyezések!H3,Helyezések!$A$40:$A$45,0)),"",INDEX(Helyezések!$B$40:$B$45,MATCH(Helyezések!H3,Helyezések!$A$40:$A$45,0)))</f>
        <v/>
      </c>
      <c r="J8" s="10" t="str">
        <f>IF(ISERROR(MATCH(Helyezések!I3,Helyezések!$A$40:$A$45,0)),"",INDEX(Helyezések!$B$40:$B$45,MATCH(Helyezések!I3,Helyezések!$A$40:$A$45,0)))</f>
        <v/>
      </c>
      <c r="K8" s="10" t="str">
        <f>IF(ISERROR(MATCH(Helyezések!J3,Helyezések!$A$40:$A$45,0)),"",INDEX(Helyezések!$B$40:$B$45,MATCH(Helyezések!J3,Helyezések!$A$40:$A$45,0)))</f>
        <v/>
      </c>
      <c r="L8" s="10" t="str">
        <f>IF(ISERROR(MATCH(Helyezések!K3,Helyezések!$A$40:$A$45,0)),"",INDEX(Helyezések!$B$40:$B$45,MATCH(Helyezések!K3,Helyezések!$A$40:$A$45,0)))</f>
        <v/>
      </c>
      <c r="M8" s="10" t="str">
        <f>IF(ISERROR(MATCH(Helyezések!L3,Helyezések!$A$40:$A$45,0)),"",INDEX(Helyezések!$B$40:$B$45,MATCH(Helyezések!L3,Helyezések!$A$40:$A$45,0)))</f>
        <v/>
      </c>
      <c r="N8" s="10" t="str">
        <f>IF(ISERROR(MATCH(Helyezések!M3,Helyezések!$A$40:$A$45,0)),"",INDEX(Helyezések!$B$40:$B$45,MATCH(Helyezések!M3,Helyezések!$A$40:$A$45,0)))</f>
        <v/>
      </c>
      <c r="O8" s="10">
        <f>IF(ISERROR(MATCH(Helyezések!N3,Helyezések!$A$40:$A$45,0)),"",INDEX(Helyezések!$B$40:$B$45,MATCH(Helyezések!N3,Helyezések!$A$40:$A$45,0)))</f>
        <v>3</v>
      </c>
      <c r="P8" s="10">
        <f>IF(ISERROR(MATCH(Helyezések!O3,Helyezések!$A$40:$A$45,0)),"",INDEX(Helyezések!$B$40:$B$45,MATCH(Helyezések!O3,Helyezések!$A$40:$A$45,0)))</f>
        <v>1</v>
      </c>
      <c r="Q8" s="10" t="str">
        <f>IF(ISERROR(MATCH(Helyezések!P3,Helyezések!$A$40:$A$45,0)),"",INDEX(Helyezések!$B$40:$B$45,MATCH(Helyezések!P3,Helyezések!$A$40:$A$45,0)))</f>
        <v/>
      </c>
      <c r="R8" s="10" t="str">
        <f>IF(ISERROR(MATCH(Helyezések!Q3,Helyezések!$A$40:$A$45,0)),"",INDEX(Helyezések!$B$40:$B$45,MATCH(Helyezések!Q3,Helyezések!$A$40:$A$45,0)))</f>
        <v/>
      </c>
      <c r="S8" s="10" t="str">
        <f>IF(ISERROR(MATCH(Helyezések!R3,Helyezések!$A$40:$A$45,0)),"",INDEX(Helyezések!$B$40:$B$45,MATCH(Helyezések!R3,Helyezések!$A$40:$A$45,0)))</f>
        <v/>
      </c>
      <c r="T8" s="10">
        <f t="shared" ref="T8:T37" si="2">SUM(D8:S8)</f>
        <v>4</v>
      </c>
    </row>
    <row r="9" spans="1:23">
      <c r="A9" s="3">
        <f t="shared" si="1"/>
        <v>20</v>
      </c>
      <c r="B9" s="3" t="s">
        <v>23</v>
      </c>
      <c r="C9" s="3" t="s">
        <v>24</v>
      </c>
      <c r="D9" s="10" t="str">
        <f>IF(ISERROR(MATCH(Helyezések!C4,Helyezések!$A$40:$A$45,0)),"",INDEX(Helyezések!$B$40:$B$45,MATCH(Helyezések!C4,Helyezések!$A$40:$A$45,0)))</f>
        <v/>
      </c>
      <c r="E9" s="10" t="str">
        <f>IF(ISERROR(MATCH(Helyezések!D4,Helyezések!$A$40:$A$45,0)),"",INDEX(Helyezések!$B$40:$B$45,MATCH(Helyezések!D4,Helyezések!$A$40:$A$45,0)))</f>
        <v/>
      </c>
      <c r="F9" s="10" t="str">
        <f>IF(ISERROR(MATCH(Helyezések!E4,Helyezések!$A$40:$A$45,0)),"",INDEX(Helyezések!$B$40:$B$45,MATCH(Helyezések!E4,Helyezések!$A$40:$A$45,0)))</f>
        <v/>
      </c>
      <c r="G9" s="10" t="str">
        <f>IF(ISERROR(MATCH(Helyezések!F4,Helyezések!$A$40:$A$45,0)),"",INDEX(Helyezések!$B$40:$B$45,MATCH(Helyezések!F4,Helyezések!$A$40:$A$45,0)))</f>
        <v/>
      </c>
      <c r="H9" s="10" t="str">
        <f>IF(ISERROR(MATCH(Helyezések!G4,Helyezések!$A$40:$A$45,0)),"",INDEX(Helyezések!$B$40:$B$45,MATCH(Helyezések!G4,Helyezések!$A$40:$A$45,0)))</f>
        <v/>
      </c>
      <c r="I9" s="10" t="str">
        <f>IF(ISERROR(MATCH(Helyezések!H4,Helyezések!$A$40:$A$45,0)),"",INDEX(Helyezések!$B$40:$B$45,MATCH(Helyezések!H4,Helyezések!$A$40:$A$45,0)))</f>
        <v/>
      </c>
      <c r="J9" s="10" t="str">
        <f>IF(ISERROR(MATCH(Helyezések!I4,Helyezések!$A$40:$A$45,0)),"",INDEX(Helyezések!$B$40:$B$45,MATCH(Helyezések!I4,Helyezések!$A$40:$A$45,0)))</f>
        <v/>
      </c>
      <c r="K9" s="10" t="str">
        <f>IF(ISERROR(MATCH(Helyezések!J4,Helyezések!$A$40:$A$45,0)),"",INDEX(Helyezések!$B$40:$B$45,MATCH(Helyezések!J4,Helyezések!$A$40:$A$45,0)))</f>
        <v/>
      </c>
      <c r="L9" s="10" t="str">
        <f>IF(ISERROR(MATCH(Helyezések!K4,Helyezések!$A$40:$A$45,0)),"",INDEX(Helyezések!$B$40:$B$45,MATCH(Helyezések!K4,Helyezések!$A$40:$A$45,0)))</f>
        <v/>
      </c>
      <c r="M9" s="10" t="str">
        <f>IF(ISERROR(MATCH(Helyezések!L4,Helyezések!$A$40:$A$45,0)),"",INDEX(Helyezések!$B$40:$B$45,MATCH(Helyezések!L4,Helyezések!$A$40:$A$45,0)))</f>
        <v/>
      </c>
      <c r="N9" s="10" t="str">
        <f>IF(ISERROR(MATCH(Helyezések!M4,Helyezések!$A$40:$A$45,0)),"",INDEX(Helyezések!$B$40:$B$45,MATCH(Helyezések!M4,Helyezések!$A$40:$A$45,0)))</f>
        <v/>
      </c>
      <c r="O9" s="10" t="str">
        <f>IF(ISERROR(MATCH(Helyezések!N4,Helyezések!$A$40:$A$45,0)),"",INDEX(Helyezések!$B$40:$B$45,MATCH(Helyezések!N4,Helyezések!$A$40:$A$45,0)))</f>
        <v/>
      </c>
      <c r="P9" s="10" t="str">
        <f>IF(ISERROR(MATCH(Helyezések!O4,Helyezések!$A$40:$A$45,0)),"",INDEX(Helyezések!$B$40:$B$45,MATCH(Helyezések!O4,Helyezések!$A$40:$A$45,0)))</f>
        <v/>
      </c>
      <c r="Q9" s="10" t="str">
        <f>IF(ISERROR(MATCH(Helyezések!P4,Helyezések!$A$40:$A$45,0)),"",INDEX(Helyezések!$B$40:$B$45,MATCH(Helyezések!P4,Helyezések!$A$40:$A$45,0)))</f>
        <v/>
      </c>
      <c r="R9" s="10" t="str">
        <f>IF(ISERROR(MATCH(Helyezések!Q4,Helyezések!$A$40:$A$45,0)),"",INDEX(Helyezések!$B$40:$B$45,MATCH(Helyezések!Q4,Helyezések!$A$40:$A$45,0)))</f>
        <v/>
      </c>
      <c r="S9" s="10" t="str">
        <f>IF(ISERROR(MATCH(Helyezések!R4,Helyezések!$A$40:$A$45,0)),"",INDEX(Helyezések!$B$40:$B$45,MATCH(Helyezések!R4,Helyezések!$A$40:$A$45,0)))</f>
        <v/>
      </c>
      <c r="T9" s="10">
        <f t="shared" si="2"/>
        <v>0</v>
      </c>
    </row>
    <row r="10" spans="1:23">
      <c r="A10" s="3">
        <f t="shared" si="1"/>
        <v>20</v>
      </c>
      <c r="B10" s="3" t="s">
        <v>25</v>
      </c>
      <c r="C10" s="3" t="s">
        <v>26</v>
      </c>
      <c r="D10" s="10" t="str">
        <f>IF(ISERROR(MATCH(Helyezések!C5,Helyezések!$A$40:$A$45,0)),"",INDEX(Helyezések!$B$40:$B$45,MATCH(Helyezések!C5,Helyezések!$A$40:$A$45,0)))</f>
        <v/>
      </c>
      <c r="E10" s="10" t="str">
        <f>IF(ISERROR(MATCH(Helyezések!D5,Helyezések!$A$40:$A$45,0)),"",INDEX(Helyezések!$B$40:$B$45,MATCH(Helyezések!D5,Helyezések!$A$40:$A$45,0)))</f>
        <v/>
      </c>
      <c r="F10" s="10" t="str">
        <f>IF(ISERROR(MATCH(Helyezések!E5,Helyezések!$A$40:$A$45,0)),"",INDEX(Helyezések!$B$40:$B$45,MATCH(Helyezések!E5,Helyezések!$A$40:$A$45,0)))</f>
        <v/>
      </c>
      <c r="G10" s="10" t="str">
        <f>IF(ISERROR(MATCH(Helyezések!F5,Helyezések!$A$40:$A$45,0)),"",INDEX(Helyezések!$B$40:$B$45,MATCH(Helyezések!F5,Helyezések!$A$40:$A$45,0)))</f>
        <v/>
      </c>
      <c r="H10" s="10" t="str">
        <f>IF(ISERROR(MATCH(Helyezések!G5,Helyezések!$A$40:$A$45,0)),"",INDEX(Helyezések!$B$40:$B$45,MATCH(Helyezések!G5,Helyezések!$A$40:$A$45,0)))</f>
        <v/>
      </c>
      <c r="I10" s="10" t="str">
        <f>IF(ISERROR(MATCH(Helyezések!H5,Helyezések!$A$40:$A$45,0)),"",INDEX(Helyezések!$B$40:$B$45,MATCH(Helyezések!H5,Helyezések!$A$40:$A$45,0)))</f>
        <v/>
      </c>
      <c r="J10" s="10" t="str">
        <f>IF(ISERROR(MATCH(Helyezések!I5,Helyezések!$A$40:$A$45,0)),"",INDEX(Helyezések!$B$40:$B$45,MATCH(Helyezések!I5,Helyezések!$A$40:$A$45,0)))</f>
        <v/>
      </c>
      <c r="K10" s="10" t="str">
        <f>IF(ISERROR(MATCH(Helyezések!J5,Helyezések!$A$40:$A$45,0)),"",INDEX(Helyezések!$B$40:$B$45,MATCH(Helyezések!J5,Helyezések!$A$40:$A$45,0)))</f>
        <v/>
      </c>
      <c r="L10" s="10" t="str">
        <f>IF(ISERROR(MATCH(Helyezések!K5,Helyezések!$A$40:$A$45,0)),"",INDEX(Helyezések!$B$40:$B$45,MATCH(Helyezések!K5,Helyezések!$A$40:$A$45,0)))</f>
        <v/>
      </c>
      <c r="M10" s="10" t="str">
        <f>IF(ISERROR(MATCH(Helyezések!L5,Helyezések!$A$40:$A$45,0)),"",INDEX(Helyezések!$B$40:$B$45,MATCH(Helyezések!L5,Helyezések!$A$40:$A$45,0)))</f>
        <v/>
      </c>
      <c r="N10" s="10" t="str">
        <f>IF(ISERROR(MATCH(Helyezések!M5,Helyezések!$A$40:$A$45,0)),"",INDEX(Helyezések!$B$40:$B$45,MATCH(Helyezések!M5,Helyezések!$A$40:$A$45,0)))</f>
        <v/>
      </c>
      <c r="O10" s="10" t="str">
        <f>IF(ISERROR(MATCH(Helyezések!N5,Helyezések!$A$40:$A$45,0)),"",INDEX(Helyezések!$B$40:$B$45,MATCH(Helyezések!N5,Helyezések!$A$40:$A$45,0)))</f>
        <v/>
      </c>
      <c r="P10" s="10" t="str">
        <f>IF(ISERROR(MATCH(Helyezések!O5,Helyezések!$A$40:$A$45,0)),"",INDEX(Helyezések!$B$40:$B$45,MATCH(Helyezések!O5,Helyezések!$A$40:$A$45,0)))</f>
        <v/>
      </c>
      <c r="Q10" s="10" t="str">
        <f>IF(ISERROR(MATCH(Helyezések!P5,Helyezések!$A$40:$A$45,0)),"",INDEX(Helyezések!$B$40:$B$45,MATCH(Helyezések!P5,Helyezések!$A$40:$A$45,0)))</f>
        <v/>
      </c>
      <c r="R10" s="10" t="str">
        <f>IF(ISERROR(MATCH(Helyezések!Q5,Helyezések!$A$40:$A$45,0)),"",INDEX(Helyezések!$B$40:$B$45,MATCH(Helyezések!Q5,Helyezések!$A$40:$A$45,0)))</f>
        <v/>
      </c>
      <c r="S10" s="10" t="str">
        <f>IF(ISERROR(MATCH(Helyezések!R5,Helyezések!$A$40:$A$45,0)),"",INDEX(Helyezések!$B$40:$B$45,MATCH(Helyezések!R5,Helyezések!$A$40:$A$45,0)))</f>
        <v/>
      </c>
      <c r="T10" s="10">
        <f t="shared" si="2"/>
        <v>0</v>
      </c>
    </row>
    <row r="11" spans="1:23">
      <c r="A11" s="3">
        <f t="shared" si="1"/>
        <v>20</v>
      </c>
      <c r="B11" s="3" t="s">
        <v>27</v>
      </c>
      <c r="C11" s="3" t="s">
        <v>24</v>
      </c>
      <c r="D11" s="10" t="str">
        <f>IF(ISERROR(MATCH(Helyezések!C6,Helyezések!$A$40:$A$45,0)),"",INDEX(Helyezések!$B$40:$B$45,MATCH(Helyezések!C6,Helyezések!$A$40:$A$45,0)))</f>
        <v/>
      </c>
      <c r="E11" s="10" t="str">
        <f>IF(ISERROR(MATCH(Helyezések!D6,Helyezések!$A$40:$A$45,0)),"",INDEX(Helyezések!$B$40:$B$45,MATCH(Helyezések!D6,Helyezések!$A$40:$A$45,0)))</f>
        <v/>
      </c>
      <c r="F11" s="10" t="str">
        <f>IF(ISERROR(MATCH(Helyezések!E6,Helyezések!$A$40:$A$45,0)),"",INDEX(Helyezések!$B$40:$B$45,MATCH(Helyezések!E6,Helyezések!$A$40:$A$45,0)))</f>
        <v/>
      </c>
      <c r="G11" s="10" t="str">
        <f>IF(ISERROR(MATCH(Helyezések!F6,Helyezések!$A$40:$A$45,0)),"",INDEX(Helyezések!$B$40:$B$45,MATCH(Helyezések!F6,Helyezések!$A$40:$A$45,0)))</f>
        <v/>
      </c>
      <c r="H11" s="10" t="str">
        <f>IF(ISERROR(MATCH(Helyezések!G6,Helyezések!$A$40:$A$45,0)),"",INDEX(Helyezések!$B$40:$B$45,MATCH(Helyezések!G6,Helyezések!$A$40:$A$45,0)))</f>
        <v/>
      </c>
      <c r="I11" s="10" t="str">
        <f>IF(ISERROR(MATCH(Helyezések!H6,Helyezések!$A$40:$A$45,0)),"",INDEX(Helyezések!$B$40:$B$45,MATCH(Helyezések!H6,Helyezések!$A$40:$A$45,0)))</f>
        <v/>
      </c>
      <c r="J11" s="10" t="str">
        <f>IF(ISERROR(MATCH(Helyezések!I6,Helyezések!$A$40:$A$45,0)),"",INDEX(Helyezések!$B$40:$B$45,MATCH(Helyezések!I6,Helyezések!$A$40:$A$45,0)))</f>
        <v/>
      </c>
      <c r="K11" s="10" t="str">
        <f>IF(ISERROR(MATCH(Helyezések!J6,Helyezések!$A$40:$A$45,0)),"",INDEX(Helyezések!$B$40:$B$45,MATCH(Helyezések!J6,Helyezések!$A$40:$A$45,0)))</f>
        <v/>
      </c>
      <c r="L11" s="10" t="str">
        <f>IF(ISERROR(MATCH(Helyezések!K6,Helyezések!$A$40:$A$45,0)),"",INDEX(Helyezések!$B$40:$B$45,MATCH(Helyezések!K6,Helyezések!$A$40:$A$45,0)))</f>
        <v/>
      </c>
      <c r="M11" s="10" t="str">
        <f>IF(ISERROR(MATCH(Helyezések!L6,Helyezések!$A$40:$A$45,0)),"",INDEX(Helyezések!$B$40:$B$45,MATCH(Helyezések!L6,Helyezések!$A$40:$A$45,0)))</f>
        <v/>
      </c>
      <c r="N11" s="10" t="str">
        <f>IF(ISERROR(MATCH(Helyezések!M6,Helyezések!$A$40:$A$45,0)),"",INDEX(Helyezések!$B$40:$B$45,MATCH(Helyezések!M6,Helyezések!$A$40:$A$45,0)))</f>
        <v/>
      </c>
      <c r="O11" s="10" t="str">
        <f>IF(ISERROR(MATCH(Helyezések!N6,Helyezések!$A$40:$A$45,0)),"",INDEX(Helyezések!$B$40:$B$45,MATCH(Helyezések!N6,Helyezések!$A$40:$A$45,0)))</f>
        <v/>
      </c>
      <c r="P11" s="10" t="str">
        <f>IF(ISERROR(MATCH(Helyezések!O6,Helyezések!$A$40:$A$45,0)),"",INDEX(Helyezések!$B$40:$B$45,MATCH(Helyezések!O6,Helyezések!$A$40:$A$45,0)))</f>
        <v/>
      </c>
      <c r="Q11" s="10" t="str">
        <f>IF(ISERROR(MATCH(Helyezések!P6,Helyezések!$A$40:$A$45,0)),"",INDEX(Helyezések!$B$40:$B$45,MATCH(Helyezések!P6,Helyezések!$A$40:$A$45,0)))</f>
        <v/>
      </c>
      <c r="R11" s="10" t="str">
        <f>IF(ISERROR(MATCH(Helyezések!Q6,Helyezések!$A$40:$A$45,0)),"",INDEX(Helyezések!$B$40:$B$45,MATCH(Helyezések!Q6,Helyezések!$A$40:$A$45,0)))</f>
        <v/>
      </c>
      <c r="S11" s="10" t="str">
        <f>IF(ISERROR(MATCH(Helyezések!R6,Helyezések!$A$40:$A$45,0)),"",INDEX(Helyezések!$B$40:$B$45,MATCH(Helyezések!R6,Helyezések!$A$40:$A$45,0)))</f>
        <v/>
      </c>
      <c r="T11" s="10">
        <f t="shared" si="2"/>
        <v>0</v>
      </c>
    </row>
    <row r="12" spans="1:23">
      <c r="A12" s="3">
        <f t="shared" si="1"/>
        <v>4</v>
      </c>
      <c r="B12" s="3" t="s">
        <v>28</v>
      </c>
      <c r="C12" s="3" t="s">
        <v>29</v>
      </c>
      <c r="D12" s="10">
        <f>IF(ISERROR(MATCH(Helyezések!C7,Helyezések!$A$40:$A$45,0)),"",INDEX(Helyezések!$B$40:$B$45,MATCH(Helyezések!C7,Helyezések!$A$40:$A$45,0)))</f>
        <v>6</v>
      </c>
      <c r="E12" s="10">
        <f>IF(ISERROR(MATCH(Helyezések!D7,Helyezések!$A$40:$A$45,0)),"",INDEX(Helyezések!$B$40:$B$45,MATCH(Helyezések!D7,Helyezések!$A$40:$A$45,0)))</f>
        <v>9</v>
      </c>
      <c r="F12" s="10" t="str">
        <f>IF(ISERROR(MATCH(Helyezések!E7,Helyezések!$A$40:$A$45,0)),"",INDEX(Helyezések!$B$40:$B$45,MATCH(Helyezések!E7,Helyezések!$A$40:$A$45,0)))</f>
        <v/>
      </c>
      <c r="G12" s="10">
        <f>IF(ISERROR(MATCH(Helyezések!F7,Helyezések!$A$40:$A$45,0)),"",INDEX(Helyezések!$B$40:$B$45,MATCH(Helyezések!F7,Helyezések!$A$40:$A$45,0)))</f>
        <v>4</v>
      </c>
      <c r="H12" s="10">
        <f>IF(ISERROR(MATCH(Helyezések!G7,Helyezések!$A$40:$A$45,0)),"",INDEX(Helyezések!$B$40:$B$45,MATCH(Helyezések!G7,Helyezések!$A$40:$A$45,0)))</f>
        <v>6</v>
      </c>
      <c r="I12" s="10">
        <f>IF(ISERROR(MATCH(Helyezések!H7,Helyezések!$A$40:$A$45,0)),"",INDEX(Helyezések!$B$40:$B$45,MATCH(Helyezések!H7,Helyezések!$A$40:$A$45,0)))</f>
        <v>2</v>
      </c>
      <c r="J12" s="10">
        <f>IF(ISERROR(MATCH(Helyezések!I7,Helyezések!$A$40:$A$45,0)),"",INDEX(Helyezések!$B$40:$B$45,MATCH(Helyezések!I7,Helyezések!$A$40:$A$45,0)))</f>
        <v>9</v>
      </c>
      <c r="K12" s="10" t="str">
        <f>IF(ISERROR(MATCH(Helyezések!J7,Helyezések!$A$40:$A$45,0)),"",INDEX(Helyezések!$B$40:$B$45,MATCH(Helyezések!J7,Helyezések!$A$40:$A$45,0)))</f>
        <v/>
      </c>
      <c r="L12" s="10" t="str">
        <f>IF(ISERROR(MATCH(Helyezések!K7,Helyezések!$A$40:$A$45,0)),"",INDEX(Helyezések!$B$40:$B$45,MATCH(Helyezések!K7,Helyezések!$A$40:$A$45,0)))</f>
        <v/>
      </c>
      <c r="M12" s="10">
        <f>IF(ISERROR(MATCH(Helyezések!L7,Helyezések!$A$40:$A$45,0)),"",INDEX(Helyezések!$B$40:$B$45,MATCH(Helyezések!L7,Helyezések!$A$40:$A$45,0)))</f>
        <v>6</v>
      </c>
      <c r="N12" s="10">
        <f>IF(ISERROR(MATCH(Helyezések!M7,Helyezések!$A$40:$A$45,0)),"",INDEX(Helyezések!$B$40:$B$45,MATCH(Helyezések!M7,Helyezések!$A$40:$A$45,0)))</f>
        <v>6</v>
      </c>
      <c r="O12" s="10" t="str">
        <f>IF(ISERROR(MATCH(Helyezések!N7,Helyezések!$A$40:$A$45,0)),"",INDEX(Helyezések!$B$40:$B$45,MATCH(Helyezések!N7,Helyezések!$A$40:$A$45,0)))</f>
        <v/>
      </c>
      <c r="P12" s="10" t="str">
        <f>IF(ISERROR(MATCH(Helyezések!O7,Helyezések!$A$40:$A$45,0)),"",INDEX(Helyezések!$B$40:$B$45,MATCH(Helyezések!O7,Helyezések!$A$40:$A$45,0)))</f>
        <v/>
      </c>
      <c r="Q12" s="10">
        <f>IF(ISERROR(MATCH(Helyezések!P7,Helyezések!$A$40:$A$45,0)),"",INDEX(Helyezések!$B$40:$B$45,MATCH(Helyezések!P7,Helyezések!$A$40:$A$45,0)))</f>
        <v>3</v>
      </c>
      <c r="R12" s="10">
        <f>IF(ISERROR(MATCH(Helyezések!Q7,Helyezések!$A$40:$A$45,0)),"",INDEX(Helyezések!$B$40:$B$45,MATCH(Helyezések!Q7,Helyezések!$A$40:$A$45,0)))</f>
        <v>4</v>
      </c>
      <c r="S12" s="10" t="str">
        <f>IF(ISERROR(MATCH(Helyezések!R7,Helyezések!$A$40:$A$45,0)),"",INDEX(Helyezések!$B$40:$B$45,MATCH(Helyezések!R7,Helyezések!$A$40:$A$45,0)))</f>
        <v/>
      </c>
      <c r="T12" s="10">
        <f t="shared" si="2"/>
        <v>55</v>
      </c>
    </row>
    <row r="13" spans="1:23">
      <c r="A13" s="3">
        <f t="shared" si="1"/>
        <v>18</v>
      </c>
      <c r="B13" s="3" t="s">
        <v>30</v>
      </c>
      <c r="C13" s="3" t="s">
        <v>26</v>
      </c>
      <c r="D13" s="10" t="str">
        <f>IF(ISERROR(MATCH(Helyezések!C8,Helyezések!$A$40:$A$45,0)),"",INDEX(Helyezések!$B$40:$B$45,MATCH(Helyezések!C8,Helyezések!$A$40:$A$45,0)))</f>
        <v/>
      </c>
      <c r="E13" s="10" t="str">
        <f>IF(ISERROR(MATCH(Helyezések!D8,Helyezések!$A$40:$A$45,0)),"",INDEX(Helyezések!$B$40:$B$45,MATCH(Helyezések!D8,Helyezések!$A$40:$A$45,0)))</f>
        <v/>
      </c>
      <c r="F13" s="10" t="str">
        <f>IF(ISERROR(MATCH(Helyezések!E8,Helyezések!$A$40:$A$45,0)),"",INDEX(Helyezések!$B$40:$B$45,MATCH(Helyezések!E8,Helyezések!$A$40:$A$45,0)))</f>
        <v/>
      </c>
      <c r="G13" s="10" t="str">
        <f>IF(ISERROR(MATCH(Helyezések!F8,Helyezések!$A$40:$A$45,0)),"",INDEX(Helyezések!$B$40:$B$45,MATCH(Helyezések!F8,Helyezések!$A$40:$A$45,0)))</f>
        <v/>
      </c>
      <c r="H13" s="10" t="str">
        <f>IF(ISERROR(MATCH(Helyezések!G8,Helyezések!$A$40:$A$45,0)),"",INDEX(Helyezések!$B$40:$B$45,MATCH(Helyezések!G8,Helyezések!$A$40:$A$45,0)))</f>
        <v/>
      </c>
      <c r="I13" s="10" t="str">
        <f>IF(ISERROR(MATCH(Helyezések!H8,Helyezések!$A$40:$A$45,0)),"",INDEX(Helyezések!$B$40:$B$45,MATCH(Helyezések!H8,Helyezések!$A$40:$A$45,0)))</f>
        <v/>
      </c>
      <c r="J13" s="10" t="str">
        <f>IF(ISERROR(MATCH(Helyezések!I8,Helyezések!$A$40:$A$45,0)),"",INDEX(Helyezések!$B$40:$B$45,MATCH(Helyezések!I8,Helyezések!$A$40:$A$45,0)))</f>
        <v/>
      </c>
      <c r="K13" s="10" t="str">
        <f>IF(ISERROR(MATCH(Helyezések!J8,Helyezések!$A$40:$A$45,0)),"",INDEX(Helyezések!$B$40:$B$45,MATCH(Helyezések!J8,Helyezések!$A$40:$A$45,0)))</f>
        <v/>
      </c>
      <c r="L13" s="10" t="str">
        <f>IF(ISERROR(MATCH(Helyezések!K8,Helyezések!$A$40:$A$45,0)),"",INDEX(Helyezések!$B$40:$B$45,MATCH(Helyezések!K8,Helyezések!$A$40:$A$45,0)))</f>
        <v/>
      </c>
      <c r="M13" s="10" t="str">
        <f>IF(ISERROR(MATCH(Helyezések!L8,Helyezések!$A$40:$A$45,0)),"",INDEX(Helyezések!$B$40:$B$45,MATCH(Helyezések!L8,Helyezések!$A$40:$A$45,0)))</f>
        <v/>
      </c>
      <c r="N13" s="10" t="str">
        <f>IF(ISERROR(MATCH(Helyezések!M8,Helyezések!$A$40:$A$45,0)),"",INDEX(Helyezések!$B$40:$B$45,MATCH(Helyezések!M8,Helyezések!$A$40:$A$45,0)))</f>
        <v/>
      </c>
      <c r="O13" s="10">
        <f>IF(ISERROR(MATCH(Helyezések!N8,Helyezések!$A$40:$A$45,0)),"",INDEX(Helyezések!$B$40:$B$45,MATCH(Helyezések!N8,Helyezések!$A$40:$A$45,0)))</f>
        <v>1</v>
      </c>
      <c r="P13" s="10" t="str">
        <f>IF(ISERROR(MATCH(Helyezések!O8,Helyezések!$A$40:$A$45,0)),"",INDEX(Helyezések!$B$40:$B$45,MATCH(Helyezések!O8,Helyezések!$A$40:$A$45,0)))</f>
        <v/>
      </c>
      <c r="Q13" s="10" t="str">
        <f>IF(ISERROR(MATCH(Helyezések!P8,Helyezések!$A$40:$A$45,0)),"",INDEX(Helyezések!$B$40:$B$45,MATCH(Helyezések!P8,Helyezések!$A$40:$A$45,0)))</f>
        <v/>
      </c>
      <c r="R13" s="10" t="str">
        <f>IF(ISERROR(MATCH(Helyezések!Q8,Helyezések!$A$40:$A$45,0)),"",INDEX(Helyezések!$B$40:$B$45,MATCH(Helyezések!Q8,Helyezések!$A$40:$A$45,0)))</f>
        <v/>
      </c>
      <c r="S13" s="10" t="str">
        <f>IF(ISERROR(MATCH(Helyezések!R8,Helyezések!$A$40:$A$45,0)),"",INDEX(Helyezések!$B$40:$B$45,MATCH(Helyezések!R8,Helyezések!$A$40:$A$45,0)))</f>
        <v/>
      </c>
      <c r="T13" s="10">
        <f t="shared" si="2"/>
        <v>1</v>
      </c>
    </row>
    <row r="14" spans="1:23">
      <c r="A14" s="3">
        <f t="shared" si="1"/>
        <v>20</v>
      </c>
      <c r="B14" s="3" t="s">
        <v>32</v>
      </c>
      <c r="C14" s="3" t="s">
        <v>33</v>
      </c>
      <c r="D14" s="10" t="str">
        <f>IF(ISERROR(MATCH(Helyezések!C9,Helyezések!$A$40:$A$45,0)),"",INDEX(Helyezések!$B$40:$B$45,MATCH(Helyezések!C9,Helyezések!$A$40:$A$45,0)))</f>
        <v/>
      </c>
      <c r="E14" s="10" t="str">
        <f>IF(ISERROR(MATCH(Helyezések!D9,Helyezések!$A$40:$A$45,0)),"",INDEX(Helyezések!$B$40:$B$45,MATCH(Helyezések!D9,Helyezések!$A$40:$A$45,0)))</f>
        <v/>
      </c>
      <c r="F14" s="10" t="str">
        <f>IF(ISERROR(MATCH(Helyezések!E9,Helyezések!$A$40:$A$45,0)),"",INDEX(Helyezések!$B$40:$B$45,MATCH(Helyezések!E9,Helyezések!$A$40:$A$45,0)))</f>
        <v/>
      </c>
      <c r="G14" s="10" t="str">
        <f>IF(ISERROR(MATCH(Helyezések!F9,Helyezések!$A$40:$A$45,0)),"",INDEX(Helyezések!$B$40:$B$45,MATCH(Helyezések!F9,Helyezések!$A$40:$A$45,0)))</f>
        <v/>
      </c>
      <c r="H14" s="10" t="str">
        <f>IF(ISERROR(MATCH(Helyezések!G9,Helyezések!$A$40:$A$45,0)),"",INDEX(Helyezések!$B$40:$B$45,MATCH(Helyezések!G9,Helyezések!$A$40:$A$45,0)))</f>
        <v/>
      </c>
      <c r="I14" s="10" t="str">
        <f>IF(ISERROR(MATCH(Helyezések!H9,Helyezések!$A$40:$A$45,0)),"",INDEX(Helyezések!$B$40:$B$45,MATCH(Helyezések!H9,Helyezések!$A$40:$A$45,0)))</f>
        <v/>
      </c>
      <c r="J14" s="10" t="str">
        <f>IF(ISERROR(MATCH(Helyezések!I9,Helyezések!$A$40:$A$45,0)),"",INDEX(Helyezések!$B$40:$B$45,MATCH(Helyezések!I9,Helyezések!$A$40:$A$45,0)))</f>
        <v/>
      </c>
      <c r="K14" s="10" t="str">
        <f>IF(ISERROR(MATCH(Helyezések!J9,Helyezések!$A$40:$A$45,0)),"",INDEX(Helyezések!$B$40:$B$45,MATCH(Helyezések!J9,Helyezések!$A$40:$A$45,0)))</f>
        <v/>
      </c>
      <c r="L14" s="10" t="str">
        <f>IF(ISERROR(MATCH(Helyezések!K9,Helyezések!$A$40:$A$45,0)),"",INDEX(Helyezések!$B$40:$B$45,MATCH(Helyezések!K9,Helyezések!$A$40:$A$45,0)))</f>
        <v/>
      </c>
      <c r="M14" s="10" t="str">
        <f>IF(ISERROR(MATCH(Helyezések!L9,Helyezések!$A$40:$A$45,0)),"",INDEX(Helyezések!$B$40:$B$45,MATCH(Helyezések!L9,Helyezések!$A$40:$A$45,0)))</f>
        <v/>
      </c>
      <c r="N14" s="10" t="str">
        <f>IF(ISERROR(MATCH(Helyezések!M9,Helyezések!$A$40:$A$45,0)),"",INDEX(Helyezések!$B$40:$B$45,MATCH(Helyezések!M9,Helyezések!$A$40:$A$45,0)))</f>
        <v/>
      </c>
      <c r="O14" s="10" t="str">
        <f>IF(ISERROR(MATCH(Helyezések!N9,Helyezések!$A$40:$A$45,0)),"",INDEX(Helyezések!$B$40:$B$45,MATCH(Helyezések!N9,Helyezések!$A$40:$A$45,0)))</f>
        <v/>
      </c>
      <c r="P14" s="10" t="str">
        <f>IF(ISERROR(MATCH(Helyezések!O9,Helyezések!$A$40:$A$45,0)),"",INDEX(Helyezések!$B$40:$B$45,MATCH(Helyezések!O9,Helyezések!$A$40:$A$45,0)))</f>
        <v/>
      </c>
      <c r="Q14" s="10" t="str">
        <f>IF(ISERROR(MATCH(Helyezések!P9,Helyezések!$A$40:$A$45,0)),"",INDEX(Helyezések!$B$40:$B$45,MATCH(Helyezések!P9,Helyezések!$A$40:$A$45,0)))</f>
        <v/>
      </c>
      <c r="R14" s="10" t="str">
        <f>IF(ISERROR(MATCH(Helyezések!Q9,Helyezések!$A$40:$A$45,0)),"",INDEX(Helyezések!$B$40:$B$45,MATCH(Helyezések!Q9,Helyezések!$A$40:$A$45,0)))</f>
        <v/>
      </c>
      <c r="S14" s="10" t="str">
        <f>IF(ISERROR(MATCH(Helyezések!R9,Helyezések!$A$40:$A$45,0)),"",INDEX(Helyezések!$B$40:$B$45,MATCH(Helyezések!R9,Helyezések!$A$40:$A$45,0)))</f>
        <v/>
      </c>
      <c r="T14" s="10">
        <f t="shared" si="2"/>
        <v>0</v>
      </c>
    </row>
    <row r="15" spans="1:23">
      <c r="A15" s="3">
        <f t="shared" si="1"/>
        <v>20</v>
      </c>
      <c r="B15" s="3" t="s">
        <v>34</v>
      </c>
      <c r="C15" s="3" t="s">
        <v>22</v>
      </c>
      <c r="D15" s="10" t="str">
        <f>IF(ISERROR(MATCH(Helyezések!C10,Helyezések!$A$40:$A$45,0)),"",INDEX(Helyezések!$B$40:$B$45,MATCH(Helyezések!C10,Helyezések!$A$40:$A$45,0)))</f>
        <v/>
      </c>
      <c r="E15" s="10" t="str">
        <f>IF(ISERROR(MATCH(Helyezések!D10,Helyezések!$A$40:$A$45,0)),"",INDEX(Helyezések!$B$40:$B$45,MATCH(Helyezések!D10,Helyezések!$A$40:$A$45,0)))</f>
        <v/>
      </c>
      <c r="F15" s="10" t="str">
        <f>IF(ISERROR(MATCH(Helyezések!E10,Helyezések!$A$40:$A$45,0)),"",INDEX(Helyezések!$B$40:$B$45,MATCH(Helyezések!E10,Helyezések!$A$40:$A$45,0)))</f>
        <v/>
      </c>
      <c r="G15" s="10" t="str">
        <f>IF(ISERROR(MATCH(Helyezések!F10,Helyezések!$A$40:$A$45,0)),"",INDEX(Helyezések!$B$40:$B$45,MATCH(Helyezések!F10,Helyezések!$A$40:$A$45,0)))</f>
        <v/>
      </c>
      <c r="H15" s="10" t="str">
        <f>IF(ISERROR(MATCH(Helyezések!G10,Helyezések!$A$40:$A$45,0)),"",INDEX(Helyezések!$B$40:$B$45,MATCH(Helyezések!G10,Helyezések!$A$40:$A$45,0)))</f>
        <v/>
      </c>
      <c r="I15" s="10" t="str">
        <f>IF(ISERROR(MATCH(Helyezések!H10,Helyezések!$A$40:$A$45,0)),"",INDEX(Helyezések!$B$40:$B$45,MATCH(Helyezések!H10,Helyezések!$A$40:$A$45,0)))</f>
        <v/>
      </c>
      <c r="J15" s="10" t="str">
        <f>IF(ISERROR(MATCH(Helyezések!I10,Helyezések!$A$40:$A$45,0)),"",INDEX(Helyezések!$B$40:$B$45,MATCH(Helyezések!I10,Helyezések!$A$40:$A$45,0)))</f>
        <v/>
      </c>
      <c r="K15" s="10" t="str">
        <f>IF(ISERROR(MATCH(Helyezések!J10,Helyezések!$A$40:$A$45,0)),"",INDEX(Helyezések!$B$40:$B$45,MATCH(Helyezések!J10,Helyezések!$A$40:$A$45,0)))</f>
        <v/>
      </c>
      <c r="L15" s="10" t="str">
        <f>IF(ISERROR(MATCH(Helyezések!K10,Helyezések!$A$40:$A$45,0)),"",INDEX(Helyezések!$B$40:$B$45,MATCH(Helyezések!K10,Helyezések!$A$40:$A$45,0)))</f>
        <v/>
      </c>
      <c r="M15" s="10" t="str">
        <f>IF(ISERROR(MATCH(Helyezések!L10,Helyezések!$A$40:$A$45,0)),"",INDEX(Helyezések!$B$40:$B$45,MATCH(Helyezések!L10,Helyezések!$A$40:$A$45,0)))</f>
        <v/>
      </c>
      <c r="N15" s="10" t="str">
        <f>IF(ISERROR(MATCH(Helyezések!M10,Helyezések!$A$40:$A$45,0)),"",INDEX(Helyezések!$B$40:$B$45,MATCH(Helyezések!M10,Helyezések!$A$40:$A$45,0)))</f>
        <v/>
      </c>
      <c r="O15" s="10" t="str">
        <f>IF(ISERROR(MATCH(Helyezések!N10,Helyezések!$A$40:$A$45,0)),"",INDEX(Helyezések!$B$40:$B$45,MATCH(Helyezések!N10,Helyezések!$A$40:$A$45,0)))</f>
        <v/>
      </c>
      <c r="P15" s="10" t="str">
        <f>IF(ISERROR(MATCH(Helyezések!O10,Helyezések!$A$40:$A$45,0)),"",INDEX(Helyezések!$B$40:$B$45,MATCH(Helyezések!O10,Helyezések!$A$40:$A$45,0)))</f>
        <v/>
      </c>
      <c r="Q15" s="10" t="str">
        <f>IF(ISERROR(MATCH(Helyezések!P10,Helyezések!$A$40:$A$45,0)),"",INDEX(Helyezések!$B$40:$B$45,MATCH(Helyezések!P10,Helyezések!$A$40:$A$45,0)))</f>
        <v/>
      </c>
      <c r="R15" s="10" t="str">
        <f>IF(ISERROR(MATCH(Helyezések!Q10,Helyezések!$A$40:$A$45,0)),"",INDEX(Helyezések!$B$40:$B$45,MATCH(Helyezések!Q10,Helyezések!$A$40:$A$45,0)))</f>
        <v/>
      </c>
      <c r="S15" s="10" t="str">
        <f>IF(ISERROR(MATCH(Helyezések!R10,Helyezések!$A$40:$A$45,0)),"",INDEX(Helyezések!$B$40:$B$45,MATCH(Helyezések!R10,Helyezések!$A$40:$A$45,0)))</f>
        <v/>
      </c>
      <c r="T15" s="10">
        <f t="shared" si="2"/>
        <v>0</v>
      </c>
    </row>
    <row r="16" spans="1:23">
      <c r="A16" s="3">
        <f t="shared" si="1"/>
        <v>20</v>
      </c>
      <c r="B16" s="3" t="s">
        <v>35</v>
      </c>
      <c r="C16" s="3" t="s">
        <v>33</v>
      </c>
      <c r="D16" s="10" t="str">
        <f>IF(ISERROR(MATCH(Helyezések!C11,Helyezések!$A$40:$A$45,0)),"",INDEX(Helyezések!$B$40:$B$45,MATCH(Helyezések!C11,Helyezések!$A$40:$A$45,0)))</f>
        <v/>
      </c>
      <c r="E16" s="10" t="str">
        <f>IF(ISERROR(MATCH(Helyezések!D11,Helyezések!$A$40:$A$45,0)),"",INDEX(Helyezések!$B$40:$B$45,MATCH(Helyezések!D11,Helyezések!$A$40:$A$45,0)))</f>
        <v/>
      </c>
      <c r="F16" s="10" t="str">
        <f>IF(ISERROR(MATCH(Helyezések!E11,Helyezések!$A$40:$A$45,0)),"",INDEX(Helyezések!$B$40:$B$45,MATCH(Helyezések!E11,Helyezések!$A$40:$A$45,0)))</f>
        <v/>
      </c>
      <c r="G16" s="10" t="str">
        <f>IF(ISERROR(MATCH(Helyezések!F11,Helyezések!$A$40:$A$45,0)),"",INDEX(Helyezések!$B$40:$B$45,MATCH(Helyezések!F11,Helyezések!$A$40:$A$45,0)))</f>
        <v/>
      </c>
      <c r="H16" s="10" t="str">
        <f>IF(ISERROR(MATCH(Helyezések!G11,Helyezések!$A$40:$A$45,0)),"",INDEX(Helyezések!$B$40:$B$45,MATCH(Helyezések!G11,Helyezések!$A$40:$A$45,0)))</f>
        <v/>
      </c>
      <c r="I16" s="10" t="str">
        <f>IF(ISERROR(MATCH(Helyezések!H11,Helyezések!$A$40:$A$45,0)),"",INDEX(Helyezések!$B$40:$B$45,MATCH(Helyezések!H11,Helyezések!$A$40:$A$45,0)))</f>
        <v/>
      </c>
      <c r="J16" s="10" t="str">
        <f>IF(ISERROR(MATCH(Helyezések!I11,Helyezések!$A$40:$A$45,0)),"",INDEX(Helyezések!$B$40:$B$45,MATCH(Helyezések!I11,Helyezések!$A$40:$A$45,0)))</f>
        <v/>
      </c>
      <c r="K16" s="10" t="str">
        <f>IF(ISERROR(MATCH(Helyezések!J11,Helyezések!$A$40:$A$45,0)),"",INDEX(Helyezések!$B$40:$B$45,MATCH(Helyezések!J11,Helyezések!$A$40:$A$45,0)))</f>
        <v/>
      </c>
      <c r="L16" s="10" t="str">
        <f>IF(ISERROR(MATCH(Helyezések!K11,Helyezések!$A$40:$A$45,0)),"",INDEX(Helyezések!$B$40:$B$45,MATCH(Helyezések!K11,Helyezések!$A$40:$A$45,0)))</f>
        <v/>
      </c>
      <c r="M16" s="10" t="str">
        <f>IF(ISERROR(MATCH(Helyezések!L11,Helyezések!$A$40:$A$45,0)),"",INDEX(Helyezések!$B$40:$B$45,MATCH(Helyezések!L11,Helyezések!$A$40:$A$45,0)))</f>
        <v/>
      </c>
      <c r="N16" s="10" t="str">
        <f>IF(ISERROR(MATCH(Helyezések!M11,Helyezések!$A$40:$A$45,0)),"",INDEX(Helyezések!$B$40:$B$45,MATCH(Helyezések!M11,Helyezések!$A$40:$A$45,0)))</f>
        <v/>
      </c>
      <c r="O16" s="10" t="str">
        <f>IF(ISERROR(MATCH(Helyezések!N11,Helyezések!$A$40:$A$45,0)),"",INDEX(Helyezések!$B$40:$B$45,MATCH(Helyezések!N11,Helyezések!$A$40:$A$45,0)))</f>
        <v/>
      </c>
      <c r="P16" s="10" t="str">
        <f>IF(ISERROR(MATCH(Helyezések!O11,Helyezések!$A$40:$A$45,0)),"",INDEX(Helyezések!$B$40:$B$45,MATCH(Helyezések!O11,Helyezések!$A$40:$A$45,0)))</f>
        <v/>
      </c>
      <c r="Q16" s="10" t="str">
        <f>IF(ISERROR(MATCH(Helyezések!P11,Helyezések!$A$40:$A$45,0)),"",INDEX(Helyezések!$B$40:$B$45,MATCH(Helyezések!P11,Helyezések!$A$40:$A$45,0)))</f>
        <v/>
      </c>
      <c r="R16" s="10" t="str">
        <f>IF(ISERROR(MATCH(Helyezések!Q11,Helyezések!$A$40:$A$45,0)),"",INDEX(Helyezések!$B$40:$B$45,MATCH(Helyezések!Q11,Helyezések!$A$40:$A$45,0)))</f>
        <v/>
      </c>
      <c r="S16" s="10" t="str">
        <f>IF(ISERROR(MATCH(Helyezések!R11,Helyezések!$A$40:$A$45,0)),"",INDEX(Helyezések!$B$40:$B$45,MATCH(Helyezések!R11,Helyezések!$A$40:$A$45,0)))</f>
        <v/>
      </c>
      <c r="T16" s="10">
        <f t="shared" si="2"/>
        <v>0</v>
      </c>
    </row>
    <row r="17" spans="1:20">
      <c r="A17" s="3">
        <f t="shared" si="1"/>
        <v>7</v>
      </c>
      <c r="B17" s="3" t="s">
        <v>36</v>
      </c>
      <c r="C17" s="3" t="s">
        <v>37</v>
      </c>
      <c r="D17" s="10">
        <f>IF(ISERROR(MATCH(Helyezések!C12,Helyezések!$A$40:$A$45,0)),"",INDEX(Helyezések!$B$40:$B$45,MATCH(Helyezések!C12,Helyezések!$A$40:$A$45,0)))</f>
        <v>1</v>
      </c>
      <c r="E17" s="10">
        <f>IF(ISERROR(MATCH(Helyezések!D12,Helyezések!$A$40:$A$45,0)),"",INDEX(Helyezések!$B$40:$B$45,MATCH(Helyezések!D12,Helyezések!$A$40:$A$45,0)))</f>
        <v>1</v>
      </c>
      <c r="F17" s="10">
        <f>IF(ISERROR(MATCH(Helyezések!E12,Helyezések!$A$40:$A$45,0)),"",INDEX(Helyezések!$B$40:$B$45,MATCH(Helyezések!E12,Helyezések!$A$40:$A$45,0)))</f>
        <v>4</v>
      </c>
      <c r="G17" s="10" t="str">
        <f>IF(ISERROR(MATCH(Helyezések!F12,Helyezések!$A$40:$A$45,0)),"",INDEX(Helyezések!$B$40:$B$45,MATCH(Helyezések!F12,Helyezések!$A$40:$A$45,0)))</f>
        <v/>
      </c>
      <c r="H17" s="10" t="str">
        <f>IF(ISERROR(MATCH(Helyezések!G12,Helyezések!$A$40:$A$45,0)),"",INDEX(Helyezések!$B$40:$B$45,MATCH(Helyezések!G12,Helyezések!$A$40:$A$45,0)))</f>
        <v/>
      </c>
      <c r="I17" s="10" t="str">
        <f>IF(ISERROR(MATCH(Helyezések!H12,Helyezések!$A$40:$A$45,0)),"",INDEX(Helyezések!$B$40:$B$45,MATCH(Helyezések!H12,Helyezések!$A$40:$A$45,0)))</f>
        <v/>
      </c>
      <c r="J17" s="10" t="str">
        <f>IF(ISERROR(MATCH(Helyezések!I12,Helyezések!$A$40:$A$45,0)),"",INDEX(Helyezések!$B$40:$B$45,MATCH(Helyezések!I12,Helyezések!$A$40:$A$45,0)))</f>
        <v/>
      </c>
      <c r="K17" s="10" t="str">
        <f>IF(ISERROR(MATCH(Helyezések!J12,Helyezések!$A$40:$A$45,0)),"",INDEX(Helyezések!$B$40:$B$45,MATCH(Helyezések!J12,Helyezések!$A$40:$A$45,0)))</f>
        <v/>
      </c>
      <c r="L17" s="10" t="str">
        <f>IF(ISERROR(MATCH(Helyezések!K12,Helyezések!$A$40:$A$45,0)),"",INDEX(Helyezések!$B$40:$B$45,MATCH(Helyezések!K12,Helyezések!$A$40:$A$45,0)))</f>
        <v/>
      </c>
      <c r="M17" s="10" t="str">
        <f>IF(ISERROR(MATCH(Helyezések!L12,Helyezések!$A$40:$A$45,0)),"",INDEX(Helyezések!$B$40:$B$45,MATCH(Helyezések!L12,Helyezések!$A$40:$A$45,0)))</f>
        <v/>
      </c>
      <c r="N17" s="10" t="str">
        <f>IF(ISERROR(MATCH(Helyezések!M12,Helyezések!$A$40:$A$45,0)),"",INDEX(Helyezések!$B$40:$B$45,MATCH(Helyezések!M12,Helyezések!$A$40:$A$45,0)))</f>
        <v/>
      </c>
      <c r="O17" s="10" t="str">
        <f>IF(ISERROR(MATCH(Helyezések!N12,Helyezések!$A$40:$A$45,0)),"",INDEX(Helyezések!$B$40:$B$45,MATCH(Helyezések!N12,Helyezések!$A$40:$A$45,0)))</f>
        <v/>
      </c>
      <c r="P17" s="10">
        <f>IF(ISERROR(MATCH(Helyezések!O12,Helyezések!$A$40:$A$45,0)),"",INDEX(Helyezések!$B$40:$B$45,MATCH(Helyezések!O12,Helyezések!$A$40:$A$45,0)))</f>
        <v>2</v>
      </c>
      <c r="Q17" s="10" t="str">
        <f>IF(ISERROR(MATCH(Helyezések!P12,Helyezések!$A$40:$A$45,0)),"",INDEX(Helyezések!$B$40:$B$45,MATCH(Helyezések!P12,Helyezések!$A$40:$A$45,0)))</f>
        <v/>
      </c>
      <c r="R17" s="10">
        <f>IF(ISERROR(MATCH(Helyezések!Q12,Helyezések!$A$40:$A$45,0)),"",INDEX(Helyezések!$B$40:$B$45,MATCH(Helyezések!Q12,Helyezések!$A$40:$A$45,0)))</f>
        <v>9</v>
      </c>
      <c r="S17" s="10" t="str">
        <f>IF(ISERROR(MATCH(Helyezések!R12,Helyezések!$A$40:$A$45,0)),"",INDEX(Helyezések!$B$40:$B$45,MATCH(Helyezések!R12,Helyezések!$A$40:$A$45,0)))</f>
        <v/>
      </c>
      <c r="T17" s="10">
        <f t="shared" si="2"/>
        <v>17</v>
      </c>
    </row>
    <row r="18" spans="1:20">
      <c r="A18" s="3">
        <f t="shared" si="1"/>
        <v>20</v>
      </c>
      <c r="B18" s="3" t="s">
        <v>38</v>
      </c>
      <c r="C18" s="3" t="s">
        <v>39</v>
      </c>
      <c r="D18" s="10" t="str">
        <f>IF(ISERROR(MATCH(Helyezések!C13,Helyezések!$A$40:$A$45,0)),"",INDEX(Helyezések!$B$40:$B$45,MATCH(Helyezések!C13,Helyezések!$A$40:$A$45,0)))</f>
        <v/>
      </c>
      <c r="E18" s="10" t="str">
        <f>IF(ISERROR(MATCH(Helyezések!D13,Helyezések!$A$40:$A$45,0)),"",INDEX(Helyezések!$B$40:$B$45,MATCH(Helyezések!D13,Helyezések!$A$40:$A$45,0)))</f>
        <v/>
      </c>
      <c r="F18" s="10" t="str">
        <f>IF(ISERROR(MATCH(Helyezések!E13,Helyezések!$A$40:$A$45,0)),"",INDEX(Helyezések!$B$40:$B$45,MATCH(Helyezések!E13,Helyezések!$A$40:$A$45,0)))</f>
        <v/>
      </c>
      <c r="G18" s="10" t="str">
        <f>IF(ISERROR(MATCH(Helyezések!F13,Helyezések!$A$40:$A$45,0)),"",INDEX(Helyezések!$B$40:$B$45,MATCH(Helyezések!F13,Helyezések!$A$40:$A$45,0)))</f>
        <v/>
      </c>
      <c r="H18" s="10" t="str">
        <f>IF(ISERROR(MATCH(Helyezések!G13,Helyezések!$A$40:$A$45,0)),"",INDEX(Helyezések!$B$40:$B$45,MATCH(Helyezések!G13,Helyezések!$A$40:$A$45,0)))</f>
        <v/>
      </c>
      <c r="I18" s="10" t="str">
        <f>IF(ISERROR(MATCH(Helyezések!H13,Helyezések!$A$40:$A$45,0)),"",INDEX(Helyezések!$B$40:$B$45,MATCH(Helyezések!H13,Helyezések!$A$40:$A$45,0)))</f>
        <v/>
      </c>
      <c r="J18" s="10" t="str">
        <f>IF(ISERROR(MATCH(Helyezések!I13,Helyezések!$A$40:$A$45,0)),"",INDEX(Helyezések!$B$40:$B$45,MATCH(Helyezések!I13,Helyezések!$A$40:$A$45,0)))</f>
        <v/>
      </c>
      <c r="K18" s="10" t="str">
        <f>IF(ISERROR(MATCH(Helyezések!J13,Helyezések!$A$40:$A$45,0)),"",INDEX(Helyezések!$B$40:$B$45,MATCH(Helyezések!J13,Helyezések!$A$40:$A$45,0)))</f>
        <v/>
      </c>
      <c r="L18" s="10" t="str">
        <f>IF(ISERROR(MATCH(Helyezések!K13,Helyezések!$A$40:$A$45,0)),"",INDEX(Helyezések!$B$40:$B$45,MATCH(Helyezések!K13,Helyezések!$A$40:$A$45,0)))</f>
        <v/>
      </c>
      <c r="M18" s="10" t="str">
        <f>IF(ISERROR(MATCH(Helyezések!L13,Helyezések!$A$40:$A$45,0)),"",INDEX(Helyezések!$B$40:$B$45,MATCH(Helyezések!L13,Helyezések!$A$40:$A$45,0)))</f>
        <v/>
      </c>
      <c r="N18" s="10" t="str">
        <f>IF(ISERROR(MATCH(Helyezések!M13,Helyezések!$A$40:$A$45,0)),"",INDEX(Helyezések!$B$40:$B$45,MATCH(Helyezések!M13,Helyezések!$A$40:$A$45,0)))</f>
        <v/>
      </c>
      <c r="O18" s="10" t="str">
        <f>IF(ISERROR(MATCH(Helyezések!N13,Helyezések!$A$40:$A$45,0)),"",INDEX(Helyezések!$B$40:$B$45,MATCH(Helyezések!N13,Helyezések!$A$40:$A$45,0)))</f>
        <v/>
      </c>
      <c r="P18" s="10" t="str">
        <f>IF(ISERROR(MATCH(Helyezések!O13,Helyezések!$A$40:$A$45,0)),"",INDEX(Helyezések!$B$40:$B$45,MATCH(Helyezések!O13,Helyezések!$A$40:$A$45,0)))</f>
        <v/>
      </c>
      <c r="Q18" s="10" t="str">
        <f>IF(ISERROR(MATCH(Helyezések!P13,Helyezések!$A$40:$A$45,0)),"",INDEX(Helyezések!$B$40:$B$45,MATCH(Helyezések!P13,Helyezések!$A$40:$A$45,0)))</f>
        <v/>
      </c>
      <c r="R18" s="10" t="str">
        <f>IF(ISERROR(MATCH(Helyezések!Q13,Helyezések!$A$40:$A$45,0)),"",INDEX(Helyezések!$B$40:$B$45,MATCH(Helyezések!Q13,Helyezések!$A$40:$A$45,0)))</f>
        <v/>
      </c>
      <c r="S18" s="10" t="str">
        <f>IF(ISERROR(MATCH(Helyezések!R13,Helyezések!$A$40:$A$45,0)),"",INDEX(Helyezések!$B$40:$B$45,MATCH(Helyezések!R13,Helyezések!$A$40:$A$45,0)))</f>
        <v/>
      </c>
      <c r="T18" s="10">
        <f t="shared" si="2"/>
        <v>0</v>
      </c>
    </row>
    <row r="19" spans="1:20">
      <c r="A19" s="3">
        <f t="shared" si="1"/>
        <v>8</v>
      </c>
      <c r="B19" s="3" t="s">
        <v>40</v>
      </c>
      <c r="C19" s="3" t="s">
        <v>41</v>
      </c>
      <c r="D19" s="10">
        <f>IF(ISERROR(MATCH(Helyezések!C14,Helyezések!$A$40:$A$45,0)),"",INDEX(Helyezések!$B$40:$B$45,MATCH(Helyezések!C14,Helyezések!$A$40:$A$45,0)))</f>
        <v>4</v>
      </c>
      <c r="E19" s="10" t="str">
        <f>IF(ISERROR(MATCH(Helyezések!D14,Helyezések!$A$40:$A$45,0)),"",INDEX(Helyezések!$B$40:$B$45,MATCH(Helyezések!D14,Helyezések!$A$40:$A$45,0)))</f>
        <v/>
      </c>
      <c r="F19" s="10" t="str">
        <f>IF(ISERROR(MATCH(Helyezések!E14,Helyezések!$A$40:$A$45,0)),"",INDEX(Helyezések!$B$40:$B$45,MATCH(Helyezések!E14,Helyezések!$A$40:$A$45,0)))</f>
        <v/>
      </c>
      <c r="G19" s="10">
        <f>IF(ISERROR(MATCH(Helyezések!F14,Helyezések!$A$40:$A$45,0)),"",INDEX(Helyezések!$B$40:$B$45,MATCH(Helyezések!F14,Helyezések!$A$40:$A$45,0)))</f>
        <v>1</v>
      </c>
      <c r="H19" s="10">
        <f>IF(ISERROR(MATCH(Helyezések!G14,Helyezések!$A$40:$A$45,0)),"",INDEX(Helyezések!$B$40:$B$45,MATCH(Helyezések!G14,Helyezések!$A$40:$A$45,0)))</f>
        <v>2</v>
      </c>
      <c r="I19" s="10" t="str">
        <f>IF(ISERROR(MATCH(Helyezések!H14,Helyezések!$A$40:$A$45,0)),"",INDEX(Helyezések!$B$40:$B$45,MATCH(Helyezések!H14,Helyezések!$A$40:$A$45,0)))</f>
        <v/>
      </c>
      <c r="J19" s="10">
        <f>IF(ISERROR(MATCH(Helyezések!I14,Helyezések!$A$40:$A$45,0)),"",INDEX(Helyezések!$B$40:$B$45,MATCH(Helyezések!I14,Helyezések!$A$40:$A$45,0)))</f>
        <v>6</v>
      </c>
      <c r="K19" s="10">
        <f>IF(ISERROR(MATCH(Helyezések!J14,Helyezések!$A$40:$A$45,0)),"",INDEX(Helyezések!$B$40:$B$45,MATCH(Helyezések!J14,Helyezések!$A$40:$A$45,0)))</f>
        <v>1</v>
      </c>
      <c r="L19" s="10" t="str">
        <f>IF(ISERROR(MATCH(Helyezések!K14,Helyezések!$A$40:$A$45,0)),"",INDEX(Helyezések!$B$40:$B$45,MATCH(Helyezések!K14,Helyezések!$A$40:$A$45,0)))</f>
        <v/>
      </c>
      <c r="M19" s="10" t="str">
        <f>IF(ISERROR(MATCH(Helyezések!L14,Helyezések!$A$40:$A$45,0)),"",INDEX(Helyezések!$B$40:$B$45,MATCH(Helyezések!L14,Helyezések!$A$40:$A$45,0)))</f>
        <v/>
      </c>
      <c r="N19" s="10" t="str">
        <f>IF(ISERROR(MATCH(Helyezések!M14,Helyezések!$A$40:$A$45,0)),"",INDEX(Helyezések!$B$40:$B$45,MATCH(Helyezések!M14,Helyezések!$A$40:$A$45,0)))</f>
        <v/>
      </c>
      <c r="O19" s="10" t="str">
        <f>IF(ISERROR(MATCH(Helyezések!N14,Helyezések!$A$40:$A$45,0)),"",INDEX(Helyezések!$B$40:$B$45,MATCH(Helyezések!N14,Helyezések!$A$40:$A$45,0)))</f>
        <v/>
      </c>
      <c r="P19" s="10" t="str">
        <f>IF(ISERROR(MATCH(Helyezések!O14,Helyezések!$A$40:$A$45,0)),"",INDEX(Helyezések!$B$40:$B$45,MATCH(Helyezések!O14,Helyezések!$A$40:$A$45,0)))</f>
        <v/>
      </c>
      <c r="Q19" s="10" t="str">
        <f>IF(ISERROR(MATCH(Helyezések!P14,Helyezések!$A$40:$A$45,0)),"",INDEX(Helyezések!$B$40:$B$45,MATCH(Helyezések!P14,Helyezések!$A$40:$A$45,0)))</f>
        <v/>
      </c>
      <c r="R19" s="10" t="str">
        <f>IF(ISERROR(MATCH(Helyezések!Q14,Helyezések!$A$40:$A$45,0)),"",INDEX(Helyezések!$B$40:$B$45,MATCH(Helyezések!Q14,Helyezések!$A$40:$A$45,0)))</f>
        <v/>
      </c>
      <c r="S19" s="10" t="str">
        <f>IF(ISERROR(MATCH(Helyezések!R14,Helyezések!$A$40:$A$45,0)),"",INDEX(Helyezések!$B$40:$B$45,MATCH(Helyezések!R14,Helyezések!$A$40:$A$45,0)))</f>
        <v/>
      </c>
      <c r="T19" s="10">
        <f t="shared" si="2"/>
        <v>14</v>
      </c>
    </row>
    <row r="20" spans="1:20">
      <c r="A20" s="3">
        <f t="shared" si="1"/>
        <v>13</v>
      </c>
      <c r="B20" s="3" t="s">
        <v>42</v>
      </c>
      <c r="C20" s="3" t="s">
        <v>29</v>
      </c>
      <c r="D20" s="10" t="str">
        <f>IF(ISERROR(MATCH(Helyezések!C15,Helyezések!$A$40:$A$45,0)),"",INDEX(Helyezések!$B$40:$B$45,MATCH(Helyezések!C15,Helyezések!$A$40:$A$45,0)))</f>
        <v/>
      </c>
      <c r="E20" s="10" t="str">
        <f>IF(ISERROR(MATCH(Helyezések!D15,Helyezések!$A$40:$A$45,0)),"",INDEX(Helyezések!$B$40:$B$45,MATCH(Helyezések!D15,Helyezések!$A$40:$A$45,0)))</f>
        <v/>
      </c>
      <c r="F20" s="10" t="str">
        <f>IF(ISERROR(MATCH(Helyezések!E15,Helyezések!$A$40:$A$45,0)),"",INDEX(Helyezések!$B$40:$B$45,MATCH(Helyezések!E15,Helyezések!$A$40:$A$45,0)))</f>
        <v/>
      </c>
      <c r="G20" s="10" t="str">
        <f>IF(ISERROR(MATCH(Helyezések!F15,Helyezések!$A$40:$A$45,0)),"",INDEX(Helyezések!$B$40:$B$45,MATCH(Helyezések!F15,Helyezések!$A$40:$A$45,0)))</f>
        <v/>
      </c>
      <c r="H20" s="10" t="str">
        <f>IF(ISERROR(MATCH(Helyezések!G15,Helyezések!$A$40:$A$45,0)),"",INDEX(Helyezések!$B$40:$B$45,MATCH(Helyezések!G15,Helyezések!$A$40:$A$45,0)))</f>
        <v/>
      </c>
      <c r="I20" s="10" t="str">
        <f>IF(ISERROR(MATCH(Helyezések!H15,Helyezések!$A$40:$A$45,0)),"",INDEX(Helyezések!$B$40:$B$45,MATCH(Helyezések!H15,Helyezések!$A$40:$A$45,0)))</f>
        <v/>
      </c>
      <c r="J20" s="10" t="str">
        <f>IF(ISERROR(MATCH(Helyezések!I15,Helyezések!$A$40:$A$45,0)),"",INDEX(Helyezések!$B$40:$B$45,MATCH(Helyezések!I15,Helyezések!$A$40:$A$45,0)))</f>
        <v/>
      </c>
      <c r="K20" s="10" t="str">
        <f>IF(ISERROR(MATCH(Helyezések!J15,Helyezések!$A$40:$A$45,0)),"",INDEX(Helyezések!$B$40:$B$45,MATCH(Helyezések!J15,Helyezések!$A$40:$A$45,0)))</f>
        <v/>
      </c>
      <c r="L20" s="10" t="str">
        <f>IF(ISERROR(MATCH(Helyezések!K15,Helyezések!$A$40:$A$45,0)),"",INDEX(Helyezések!$B$40:$B$45,MATCH(Helyezések!K15,Helyezések!$A$40:$A$45,0)))</f>
        <v/>
      </c>
      <c r="M20" s="10" t="str">
        <f>IF(ISERROR(MATCH(Helyezések!L15,Helyezések!$A$40:$A$45,0)),"",INDEX(Helyezések!$B$40:$B$45,MATCH(Helyezések!L15,Helyezések!$A$40:$A$45,0)))</f>
        <v/>
      </c>
      <c r="N20" s="10">
        <f>IF(ISERROR(MATCH(Helyezések!M15,Helyezések!$A$40:$A$45,0)),"",INDEX(Helyezések!$B$40:$B$45,MATCH(Helyezések!M15,Helyezések!$A$40:$A$45,0)))</f>
        <v>2</v>
      </c>
      <c r="O20" s="10" t="str">
        <f>IF(ISERROR(MATCH(Helyezések!N15,Helyezések!$A$40:$A$45,0)),"",INDEX(Helyezések!$B$40:$B$45,MATCH(Helyezések!N15,Helyezések!$A$40:$A$45,0)))</f>
        <v/>
      </c>
      <c r="P20" s="10" t="str">
        <f>IF(ISERROR(MATCH(Helyezések!O15,Helyezések!$A$40:$A$45,0)),"",INDEX(Helyezések!$B$40:$B$45,MATCH(Helyezések!O15,Helyezések!$A$40:$A$45,0)))</f>
        <v/>
      </c>
      <c r="Q20" s="10" t="str">
        <f>IF(ISERROR(MATCH(Helyezések!P15,Helyezések!$A$40:$A$45,0)),"",INDEX(Helyezések!$B$40:$B$45,MATCH(Helyezések!P15,Helyezések!$A$40:$A$45,0)))</f>
        <v/>
      </c>
      <c r="R20" s="10" t="str">
        <f>IF(ISERROR(MATCH(Helyezések!Q15,Helyezések!$A$40:$A$45,0)),"",INDEX(Helyezések!$B$40:$B$45,MATCH(Helyezések!Q15,Helyezések!$A$40:$A$45,0)))</f>
        <v/>
      </c>
      <c r="S20" s="10">
        <f>IF(ISERROR(MATCH(Helyezések!R15,Helyezések!$A$40:$A$45,0)),"",INDEX(Helyezések!$B$40:$B$45,MATCH(Helyezések!R15,Helyezések!$A$40:$A$45,0)))</f>
        <v>1</v>
      </c>
      <c r="T20" s="10">
        <f t="shared" si="2"/>
        <v>3</v>
      </c>
    </row>
    <row r="21" spans="1:20">
      <c r="A21" s="3">
        <f t="shared" si="1"/>
        <v>20</v>
      </c>
      <c r="B21" s="3" t="s">
        <v>43</v>
      </c>
      <c r="C21" s="3" t="s">
        <v>39</v>
      </c>
      <c r="D21" s="10" t="str">
        <f>IF(ISERROR(MATCH(Helyezések!C16,Helyezések!$A$40:$A$45,0)),"",INDEX(Helyezések!$B$40:$B$45,MATCH(Helyezések!C16,Helyezések!$A$40:$A$45,0)))</f>
        <v/>
      </c>
      <c r="E21" s="10" t="str">
        <f>IF(ISERROR(MATCH(Helyezések!D16,Helyezések!$A$40:$A$45,0)),"",INDEX(Helyezések!$B$40:$B$45,MATCH(Helyezések!D16,Helyezések!$A$40:$A$45,0)))</f>
        <v/>
      </c>
      <c r="F21" s="10" t="str">
        <f>IF(ISERROR(MATCH(Helyezések!E16,Helyezések!$A$40:$A$45,0)),"",INDEX(Helyezések!$B$40:$B$45,MATCH(Helyezések!E16,Helyezések!$A$40:$A$45,0)))</f>
        <v/>
      </c>
      <c r="G21" s="10" t="str">
        <f>IF(ISERROR(MATCH(Helyezések!F16,Helyezések!$A$40:$A$45,0)),"",INDEX(Helyezések!$B$40:$B$45,MATCH(Helyezések!F16,Helyezések!$A$40:$A$45,0)))</f>
        <v/>
      </c>
      <c r="H21" s="10" t="str">
        <f>IF(ISERROR(MATCH(Helyezések!G16,Helyezések!$A$40:$A$45,0)),"",INDEX(Helyezések!$B$40:$B$45,MATCH(Helyezések!G16,Helyezések!$A$40:$A$45,0)))</f>
        <v/>
      </c>
      <c r="I21" s="10" t="str">
        <f>IF(ISERROR(MATCH(Helyezések!H16,Helyezések!$A$40:$A$45,0)),"",INDEX(Helyezések!$B$40:$B$45,MATCH(Helyezések!H16,Helyezések!$A$40:$A$45,0)))</f>
        <v/>
      </c>
      <c r="J21" s="10" t="str">
        <f>IF(ISERROR(MATCH(Helyezések!I16,Helyezések!$A$40:$A$45,0)),"",INDEX(Helyezések!$B$40:$B$45,MATCH(Helyezések!I16,Helyezések!$A$40:$A$45,0)))</f>
        <v/>
      </c>
      <c r="K21" s="10" t="str">
        <f>IF(ISERROR(MATCH(Helyezések!J16,Helyezések!$A$40:$A$45,0)),"",INDEX(Helyezések!$B$40:$B$45,MATCH(Helyezések!J16,Helyezések!$A$40:$A$45,0)))</f>
        <v/>
      </c>
      <c r="L21" s="10" t="str">
        <f>IF(ISERROR(MATCH(Helyezések!K16,Helyezések!$A$40:$A$45,0)),"",INDEX(Helyezések!$B$40:$B$45,MATCH(Helyezések!K16,Helyezések!$A$40:$A$45,0)))</f>
        <v/>
      </c>
      <c r="M21" s="10" t="str">
        <f>IF(ISERROR(MATCH(Helyezések!L16,Helyezések!$A$40:$A$45,0)),"",INDEX(Helyezések!$B$40:$B$45,MATCH(Helyezések!L16,Helyezések!$A$40:$A$45,0)))</f>
        <v/>
      </c>
      <c r="N21" s="10" t="str">
        <f>IF(ISERROR(MATCH(Helyezések!M16,Helyezések!$A$40:$A$45,0)),"",INDEX(Helyezések!$B$40:$B$45,MATCH(Helyezések!M16,Helyezések!$A$40:$A$45,0)))</f>
        <v/>
      </c>
      <c r="O21" s="10" t="str">
        <f>IF(ISERROR(MATCH(Helyezések!N16,Helyezések!$A$40:$A$45,0)),"",INDEX(Helyezések!$B$40:$B$45,MATCH(Helyezések!N16,Helyezések!$A$40:$A$45,0)))</f>
        <v/>
      </c>
      <c r="P21" s="10" t="str">
        <f>IF(ISERROR(MATCH(Helyezések!O16,Helyezések!$A$40:$A$45,0)),"",INDEX(Helyezések!$B$40:$B$45,MATCH(Helyezések!O16,Helyezések!$A$40:$A$45,0)))</f>
        <v/>
      </c>
      <c r="Q21" s="10" t="str">
        <f>IF(ISERROR(MATCH(Helyezések!P16,Helyezések!$A$40:$A$45,0)),"",INDEX(Helyezések!$B$40:$B$45,MATCH(Helyezések!P16,Helyezések!$A$40:$A$45,0)))</f>
        <v/>
      </c>
      <c r="R21" s="10" t="str">
        <f>IF(ISERROR(MATCH(Helyezések!Q16,Helyezések!$A$40:$A$45,0)),"",INDEX(Helyezések!$B$40:$B$45,MATCH(Helyezések!Q16,Helyezések!$A$40:$A$45,0)))</f>
        <v/>
      </c>
      <c r="S21" s="10" t="str">
        <f>IF(ISERROR(MATCH(Helyezések!R16,Helyezések!$A$40:$A$45,0)),"",INDEX(Helyezések!$B$40:$B$45,MATCH(Helyezések!R16,Helyezések!$A$40:$A$45,0)))</f>
        <v/>
      </c>
      <c r="T21" s="10">
        <f t="shared" si="2"/>
        <v>0</v>
      </c>
    </row>
    <row r="22" spans="1:20">
      <c r="A22" s="3">
        <f t="shared" si="1"/>
        <v>6</v>
      </c>
      <c r="B22" s="3" t="s">
        <v>44</v>
      </c>
      <c r="C22" s="3" t="s">
        <v>19</v>
      </c>
      <c r="D22" s="10" t="str">
        <f>IF(ISERROR(MATCH(Helyezések!C17,Helyezések!$A$40:$A$45,0)),"",INDEX(Helyezések!$B$40:$B$45,MATCH(Helyezések!C17,Helyezések!$A$40:$A$45,0)))</f>
        <v/>
      </c>
      <c r="E22" s="10">
        <f>IF(ISERROR(MATCH(Helyezések!D17,Helyezések!$A$40:$A$45,0)),"",INDEX(Helyezések!$B$40:$B$45,MATCH(Helyezések!D17,Helyezések!$A$40:$A$45,0)))</f>
        <v>3</v>
      </c>
      <c r="F22" s="10">
        <f>IF(ISERROR(MATCH(Helyezések!E17,Helyezések!$A$40:$A$45,0)),"",INDEX(Helyezések!$B$40:$B$45,MATCH(Helyezések!E17,Helyezések!$A$40:$A$45,0)))</f>
        <v>2</v>
      </c>
      <c r="G22" s="10">
        <f>IF(ISERROR(MATCH(Helyezések!F17,Helyezések!$A$40:$A$45,0)),"",INDEX(Helyezések!$B$40:$B$45,MATCH(Helyezések!F17,Helyezések!$A$40:$A$45,0)))</f>
        <v>6</v>
      </c>
      <c r="H22" s="10" t="str">
        <f>IF(ISERROR(MATCH(Helyezések!G17,Helyezések!$A$40:$A$45,0)),"",INDEX(Helyezések!$B$40:$B$45,MATCH(Helyezések!G17,Helyezések!$A$40:$A$45,0)))</f>
        <v/>
      </c>
      <c r="I22" s="10">
        <f>IF(ISERROR(MATCH(Helyezések!H17,Helyezések!$A$40:$A$45,0)),"",INDEX(Helyezések!$B$40:$B$45,MATCH(Helyezések!H17,Helyezések!$A$40:$A$45,0)))</f>
        <v>3</v>
      </c>
      <c r="J22" s="10" t="str">
        <f>IF(ISERROR(MATCH(Helyezések!I17,Helyezések!$A$40:$A$45,0)),"",INDEX(Helyezések!$B$40:$B$45,MATCH(Helyezések!I17,Helyezések!$A$40:$A$45,0)))</f>
        <v/>
      </c>
      <c r="K22" s="10">
        <f>IF(ISERROR(MATCH(Helyezések!J17,Helyezések!$A$40:$A$45,0)),"",INDEX(Helyezések!$B$40:$B$45,MATCH(Helyezések!J17,Helyezések!$A$40:$A$45,0)))</f>
        <v>3</v>
      </c>
      <c r="L22" s="10" t="str">
        <f>IF(ISERROR(MATCH(Helyezések!K17,Helyezések!$A$40:$A$45,0)),"",INDEX(Helyezések!$B$40:$B$45,MATCH(Helyezések!K17,Helyezések!$A$40:$A$45,0)))</f>
        <v/>
      </c>
      <c r="M22" s="10">
        <f>IF(ISERROR(MATCH(Helyezések!L17,Helyezések!$A$40:$A$45,0)),"",INDEX(Helyezések!$B$40:$B$45,MATCH(Helyezések!L17,Helyezések!$A$40:$A$45,0)))</f>
        <v>2</v>
      </c>
      <c r="N22" s="10" t="str">
        <f>IF(ISERROR(MATCH(Helyezések!M17,Helyezések!$A$40:$A$45,0)),"",INDEX(Helyezések!$B$40:$B$45,MATCH(Helyezések!M17,Helyezések!$A$40:$A$45,0)))</f>
        <v/>
      </c>
      <c r="O22" s="10" t="str">
        <f>IF(ISERROR(MATCH(Helyezések!N17,Helyezések!$A$40:$A$45,0)),"",INDEX(Helyezések!$B$40:$B$45,MATCH(Helyezések!N17,Helyezések!$A$40:$A$45,0)))</f>
        <v/>
      </c>
      <c r="P22" s="10">
        <f>IF(ISERROR(MATCH(Helyezések!O17,Helyezések!$A$40:$A$45,0)),"",INDEX(Helyezések!$B$40:$B$45,MATCH(Helyezések!O17,Helyezések!$A$40:$A$45,0)))</f>
        <v>3</v>
      </c>
      <c r="Q22" s="10" t="str">
        <f>IF(ISERROR(MATCH(Helyezések!P17,Helyezések!$A$40:$A$45,0)),"",INDEX(Helyezések!$B$40:$B$45,MATCH(Helyezések!P17,Helyezések!$A$40:$A$45,0)))</f>
        <v/>
      </c>
      <c r="R22" s="10" t="str">
        <f>IF(ISERROR(MATCH(Helyezések!Q17,Helyezések!$A$40:$A$45,0)),"",INDEX(Helyezések!$B$40:$B$45,MATCH(Helyezések!Q17,Helyezések!$A$40:$A$45,0)))</f>
        <v/>
      </c>
      <c r="S22" s="10" t="str">
        <f>IF(ISERROR(MATCH(Helyezések!R17,Helyezések!$A$40:$A$45,0)),"",INDEX(Helyezések!$B$40:$B$45,MATCH(Helyezések!R17,Helyezések!$A$40:$A$45,0)))</f>
        <v/>
      </c>
      <c r="T22" s="10">
        <f t="shared" si="2"/>
        <v>22</v>
      </c>
    </row>
    <row r="23" spans="1:20">
      <c r="A23" s="3">
        <f t="shared" si="1"/>
        <v>20</v>
      </c>
      <c r="B23" s="3" t="s">
        <v>45</v>
      </c>
      <c r="C23" s="3" t="s">
        <v>46</v>
      </c>
      <c r="D23" s="10" t="str">
        <f>IF(ISERROR(MATCH(Helyezések!C18,Helyezések!$A$40:$A$45,0)),"",INDEX(Helyezések!$B$40:$B$45,MATCH(Helyezések!C18,Helyezések!$A$40:$A$45,0)))</f>
        <v/>
      </c>
      <c r="E23" s="10" t="str">
        <f>IF(ISERROR(MATCH(Helyezések!D18,Helyezések!$A$40:$A$45,0)),"",INDEX(Helyezések!$B$40:$B$45,MATCH(Helyezések!D18,Helyezések!$A$40:$A$45,0)))</f>
        <v/>
      </c>
      <c r="F23" s="10" t="str">
        <f>IF(ISERROR(MATCH(Helyezések!E18,Helyezések!$A$40:$A$45,0)),"",INDEX(Helyezések!$B$40:$B$45,MATCH(Helyezések!E18,Helyezések!$A$40:$A$45,0)))</f>
        <v/>
      </c>
      <c r="G23" s="10" t="str">
        <f>IF(ISERROR(MATCH(Helyezések!F18,Helyezések!$A$40:$A$45,0)),"",INDEX(Helyezések!$B$40:$B$45,MATCH(Helyezések!F18,Helyezések!$A$40:$A$45,0)))</f>
        <v/>
      </c>
      <c r="H23" s="10" t="str">
        <f>IF(ISERROR(MATCH(Helyezések!G18,Helyezések!$A$40:$A$45,0)),"",INDEX(Helyezések!$B$40:$B$45,MATCH(Helyezések!G18,Helyezések!$A$40:$A$45,0)))</f>
        <v/>
      </c>
      <c r="I23" s="10" t="str">
        <f>IF(ISERROR(MATCH(Helyezések!H18,Helyezések!$A$40:$A$45,0)),"",INDEX(Helyezések!$B$40:$B$45,MATCH(Helyezések!H18,Helyezések!$A$40:$A$45,0)))</f>
        <v/>
      </c>
      <c r="J23" s="10" t="str">
        <f>IF(ISERROR(MATCH(Helyezések!I18,Helyezések!$A$40:$A$45,0)),"",INDEX(Helyezések!$B$40:$B$45,MATCH(Helyezések!I18,Helyezések!$A$40:$A$45,0)))</f>
        <v/>
      </c>
      <c r="K23" s="10" t="str">
        <f>IF(ISERROR(MATCH(Helyezések!J18,Helyezések!$A$40:$A$45,0)),"",INDEX(Helyezések!$B$40:$B$45,MATCH(Helyezések!J18,Helyezések!$A$40:$A$45,0)))</f>
        <v/>
      </c>
      <c r="L23" s="10" t="str">
        <f>IF(ISERROR(MATCH(Helyezések!K18,Helyezések!$A$40:$A$45,0)),"",INDEX(Helyezések!$B$40:$B$45,MATCH(Helyezések!K18,Helyezések!$A$40:$A$45,0)))</f>
        <v/>
      </c>
      <c r="M23" s="10" t="str">
        <f>IF(ISERROR(MATCH(Helyezések!L18,Helyezések!$A$40:$A$45,0)),"",INDEX(Helyezések!$B$40:$B$45,MATCH(Helyezések!L18,Helyezések!$A$40:$A$45,0)))</f>
        <v/>
      </c>
      <c r="N23" s="10" t="str">
        <f>IF(ISERROR(MATCH(Helyezések!M18,Helyezések!$A$40:$A$45,0)),"",INDEX(Helyezések!$B$40:$B$45,MATCH(Helyezések!M18,Helyezések!$A$40:$A$45,0)))</f>
        <v/>
      </c>
      <c r="O23" s="10" t="str">
        <f>IF(ISERROR(MATCH(Helyezések!N18,Helyezések!$A$40:$A$45,0)),"",INDEX(Helyezések!$B$40:$B$45,MATCH(Helyezések!N18,Helyezések!$A$40:$A$45,0)))</f>
        <v/>
      </c>
      <c r="P23" s="10" t="str">
        <f>IF(ISERROR(MATCH(Helyezések!O18,Helyezések!$A$40:$A$45,0)),"",INDEX(Helyezések!$B$40:$B$45,MATCH(Helyezések!O18,Helyezések!$A$40:$A$45,0)))</f>
        <v/>
      </c>
      <c r="Q23" s="10" t="str">
        <f>IF(ISERROR(MATCH(Helyezések!P18,Helyezések!$A$40:$A$45,0)),"",INDEX(Helyezések!$B$40:$B$45,MATCH(Helyezések!P18,Helyezések!$A$40:$A$45,0)))</f>
        <v/>
      </c>
      <c r="R23" s="10" t="str">
        <f>IF(ISERROR(MATCH(Helyezések!Q18,Helyezések!$A$40:$A$45,0)),"",INDEX(Helyezések!$B$40:$B$45,MATCH(Helyezések!Q18,Helyezések!$A$40:$A$45,0)))</f>
        <v/>
      </c>
      <c r="S23" s="10" t="str">
        <f>IF(ISERROR(MATCH(Helyezések!R18,Helyezések!$A$40:$A$45,0)),"",INDEX(Helyezések!$B$40:$B$45,MATCH(Helyezések!R18,Helyezések!$A$40:$A$45,0)))</f>
        <v/>
      </c>
      <c r="T23" s="10">
        <f t="shared" si="2"/>
        <v>0</v>
      </c>
    </row>
    <row r="24" spans="1:20">
      <c r="A24" s="3">
        <f t="shared" si="1"/>
        <v>11</v>
      </c>
      <c r="B24" s="3" t="s">
        <v>47</v>
      </c>
      <c r="C24" s="3" t="s">
        <v>48</v>
      </c>
      <c r="D24" s="10">
        <f>IF(ISERROR(MATCH(Helyezések!C19,Helyezések!$A$40:$A$45,0)),"",INDEX(Helyezések!$B$40:$B$45,MATCH(Helyezések!C19,Helyezések!$A$40:$A$45,0)))</f>
        <v>2</v>
      </c>
      <c r="E24" s="10" t="str">
        <f>IF(ISERROR(MATCH(Helyezések!D19,Helyezések!$A$40:$A$45,0)),"",INDEX(Helyezések!$B$40:$B$45,MATCH(Helyezések!D19,Helyezések!$A$40:$A$45,0)))</f>
        <v/>
      </c>
      <c r="F24" s="10" t="str">
        <f>IF(ISERROR(MATCH(Helyezések!E19,Helyezések!$A$40:$A$45,0)),"",INDEX(Helyezések!$B$40:$B$45,MATCH(Helyezések!E19,Helyezések!$A$40:$A$45,0)))</f>
        <v/>
      </c>
      <c r="G24" s="10" t="str">
        <f>IF(ISERROR(MATCH(Helyezések!F19,Helyezések!$A$40:$A$45,0)),"",INDEX(Helyezések!$B$40:$B$45,MATCH(Helyezések!F19,Helyezések!$A$40:$A$45,0)))</f>
        <v/>
      </c>
      <c r="H24" s="10" t="str">
        <f>IF(ISERROR(MATCH(Helyezések!G19,Helyezések!$A$40:$A$45,0)),"",INDEX(Helyezések!$B$40:$B$45,MATCH(Helyezések!G19,Helyezések!$A$40:$A$45,0)))</f>
        <v/>
      </c>
      <c r="I24" s="10" t="str">
        <f>IF(ISERROR(MATCH(Helyezések!H19,Helyezések!$A$40:$A$45,0)),"",INDEX(Helyezések!$B$40:$B$45,MATCH(Helyezések!H19,Helyezések!$A$40:$A$45,0)))</f>
        <v/>
      </c>
      <c r="J24" s="10" t="str">
        <f>IF(ISERROR(MATCH(Helyezések!I19,Helyezések!$A$40:$A$45,0)),"",INDEX(Helyezések!$B$40:$B$45,MATCH(Helyezések!I19,Helyezések!$A$40:$A$45,0)))</f>
        <v/>
      </c>
      <c r="K24" s="10" t="str">
        <f>IF(ISERROR(MATCH(Helyezések!J19,Helyezések!$A$40:$A$45,0)),"",INDEX(Helyezések!$B$40:$B$45,MATCH(Helyezések!J19,Helyezések!$A$40:$A$45,0)))</f>
        <v/>
      </c>
      <c r="L24" s="10">
        <f>IF(ISERROR(MATCH(Helyezések!K19,Helyezések!$A$40:$A$45,0)),"",INDEX(Helyezések!$B$40:$B$45,MATCH(Helyezések!K19,Helyezések!$A$40:$A$45,0)))</f>
        <v>2</v>
      </c>
      <c r="M24" s="10" t="str">
        <f>IF(ISERROR(MATCH(Helyezések!L19,Helyezések!$A$40:$A$45,0)),"",INDEX(Helyezések!$B$40:$B$45,MATCH(Helyezések!L19,Helyezések!$A$40:$A$45,0)))</f>
        <v/>
      </c>
      <c r="N24" s="10">
        <f>IF(ISERROR(MATCH(Helyezések!M19,Helyezések!$A$40:$A$45,0)),"",INDEX(Helyezések!$B$40:$B$45,MATCH(Helyezések!M19,Helyezések!$A$40:$A$45,0)))</f>
        <v>1</v>
      </c>
      <c r="O24" s="10" t="str">
        <f>IF(ISERROR(MATCH(Helyezések!N19,Helyezések!$A$40:$A$45,0)),"",INDEX(Helyezések!$B$40:$B$45,MATCH(Helyezések!N19,Helyezések!$A$40:$A$45,0)))</f>
        <v/>
      </c>
      <c r="P24" s="10" t="str">
        <f>IF(ISERROR(MATCH(Helyezések!O19,Helyezések!$A$40:$A$45,0)),"",INDEX(Helyezések!$B$40:$B$45,MATCH(Helyezések!O19,Helyezések!$A$40:$A$45,0)))</f>
        <v/>
      </c>
      <c r="Q24" s="10" t="str">
        <f>IF(ISERROR(MATCH(Helyezések!P19,Helyezések!$A$40:$A$45,0)),"",INDEX(Helyezések!$B$40:$B$45,MATCH(Helyezések!P19,Helyezések!$A$40:$A$45,0)))</f>
        <v/>
      </c>
      <c r="R24" s="10" t="str">
        <f>IF(ISERROR(MATCH(Helyezések!Q19,Helyezések!$A$40:$A$45,0)),"",INDEX(Helyezések!$B$40:$B$45,MATCH(Helyezések!Q19,Helyezések!$A$40:$A$45,0)))</f>
        <v/>
      </c>
      <c r="S24" s="10">
        <f>IF(ISERROR(MATCH(Helyezések!R19,Helyezések!$A$40:$A$45,0)),"",INDEX(Helyezések!$B$40:$B$45,MATCH(Helyezések!R19,Helyezések!$A$40:$A$45,0)))</f>
        <v>3</v>
      </c>
      <c r="T24" s="10">
        <f t="shared" si="2"/>
        <v>8</v>
      </c>
    </row>
    <row r="25" spans="1:20">
      <c r="A25" s="3">
        <f t="shared" si="1"/>
        <v>8</v>
      </c>
      <c r="B25" s="3" t="s">
        <v>49</v>
      </c>
      <c r="C25" s="3" t="s">
        <v>50</v>
      </c>
      <c r="D25" s="10" t="str">
        <f>IF(ISERROR(MATCH(Helyezések!C20,Helyezések!$A$40:$A$45,0)),"",INDEX(Helyezések!$B$40:$B$45,MATCH(Helyezések!C20,Helyezések!$A$40:$A$45,0)))</f>
        <v/>
      </c>
      <c r="E25" s="10" t="str">
        <f>IF(ISERROR(MATCH(Helyezések!D20,Helyezések!$A$40:$A$45,0)),"",INDEX(Helyezések!$B$40:$B$45,MATCH(Helyezések!D20,Helyezések!$A$40:$A$45,0)))</f>
        <v/>
      </c>
      <c r="F25" s="10" t="str">
        <f>IF(ISERROR(MATCH(Helyezések!E20,Helyezések!$A$40:$A$45,0)),"",INDEX(Helyezések!$B$40:$B$45,MATCH(Helyezések!E20,Helyezések!$A$40:$A$45,0)))</f>
        <v/>
      </c>
      <c r="G25" s="10" t="str">
        <f>IF(ISERROR(MATCH(Helyezések!F20,Helyezések!$A$40:$A$45,0)),"",INDEX(Helyezések!$B$40:$B$45,MATCH(Helyezések!F20,Helyezések!$A$40:$A$45,0)))</f>
        <v/>
      </c>
      <c r="H25" s="10">
        <f>IF(ISERROR(MATCH(Helyezések!G20,Helyezések!$A$40:$A$45,0)),"",INDEX(Helyezések!$B$40:$B$45,MATCH(Helyezések!G20,Helyezések!$A$40:$A$45,0)))</f>
        <v>3</v>
      </c>
      <c r="I25" s="10" t="str">
        <f>IF(ISERROR(MATCH(Helyezések!H20,Helyezések!$A$40:$A$45,0)),"",INDEX(Helyezések!$B$40:$B$45,MATCH(Helyezések!H20,Helyezések!$A$40:$A$45,0)))</f>
        <v/>
      </c>
      <c r="J25" s="10">
        <f>IF(ISERROR(MATCH(Helyezések!I20,Helyezések!$A$40:$A$45,0)),"",INDEX(Helyezések!$B$40:$B$45,MATCH(Helyezések!I20,Helyezések!$A$40:$A$45,0)))</f>
        <v>3</v>
      </c>
      <c r="K25" s="10" t="str">
        <f>IF(ISERROR(MATCH(Helyezések!J20,Helyezések!$A$40:$A$45,0)),"",INDEX(Helyezések!$B$40:$B$45,MATCH(Helyezések!J20,Helyezések!$A$40:$A$45,0)))</f>
        <v/>
      </c>
      <c r="L25" s="10" t="str">
        <f>IF(ISERROR(MATCH(Helyezések!K20,Helyezések!$A$40:$A$45,0)),"",INDEX(Helyezések!$B$40:$B$45,MATCH(Helyezések!K20,Helyezések!$A$40:$A$45,0)))</f>
        <v/>
      </c>
      <c r="M25" s="10" t="str">
        <f>IF(ISERROR(MATCH(Helyezések!L20,Helyezések!$A$40:$A$45,0)),"",INDEX(Helyezések!$B$40:$B$45,MATCH(Helyezések!L20,Helyezések!$A$40:$A$45,0)))</f>
        <v/>
      </c>
      <c r="N25" s="10" t="str">
        <f>IF(ISERROR(MATCH(Helyezések!M20,Helyezések!$A$40:$A$45,0)),"",INDEX(Helyezések!$B$40:$B$45,MATCH(Helyezések!M20,Helyezések!$A$40:$A$45,0)))</f>
        <v/>
      </c>
      <c r="O25" s="10">
        <f>IF(ISERROR(MATCH(Helyezések!N20,Helyezések!$A$40:$A$45,0)),"",INDEX(Helyezések!$B$40:$B$45,MATCH(Helyezések!N20,Helyezések!$A$40:$A$45,0)))</f>
        <v>6</v>
      </c>
      <c r="P25" s="10" t="str">
        <f>IF(ISERROR(MATCH(Helyezések!O20,Helyezések!$A$40:$A$45,0)),"",INDEX(Helyezések!$B$40:$B$45,MATCH(Helyezések!O20,Helyezések!$A$40:$A$45,0)))</f>
        <v/>
      </c>
      <c r="Q25" s="10">
        <f>IF(ISERROR(MATCH(Helyezések!P20,Helyezések!$A$40:$A$45,0)),"",INDEX(Helyezések!$B$40:$B$45,MATCH(Helyezések!P20,Helyezések!$A$40:$A$45,0)))</f>
        <v>2</v>
      </c>
      <c r="R25" s="10" t="str">
        <f>IF(ISERROR(MATCH(Helyezések!Q20,Helyezések!$A$40:$A$45,0)),"",INDEX(Helyezések!$B$40:$B$45,MATCH(Helyezések!Q20,Helyezések!$A$40:$A$45,0)))</f>
        <v/>
      </c>
      <c r="S25" s="10" t="str">
        <f>IF(ISERROR(MATCH(Helyezések!R20,Helyezések!$A$40:$A$45,0)),"",INDEX(Helyezések!$B$40:$B$45,MATCH(Helyezések!R20,Helyezések!$A$40:$A$45,0)))</f>
        <v/>
      </c>
      <c r="T25" s="10">
        <f t="shared" si="2"/>
        <v>14</v>
      </c>
    </row>
    <row r="26" spans="1:20">
      <c r="A26" s="3">
        <f t="shared" si="1"/>
        <v>3</v>
      </c>
      <c r="B26" s="3" t="s">
        <v>51</v>
      </c>
      <c r="C26" s="3" t="s">
        <v>52</v>
      </c>
      <c r="D26" s="10">
        <f>IF(ISERROR(MATCH(Helyezések!C21,Helyezések!$A$40:$A$45,0)),"",INDEX(Helyezések!$B$40:$B$45,MATCH(Helyezések!C21,Helyezések!$A$40:$A$45,0)))</f>
        <v>9</v>
      </c>
      <c r="E26" s="10" t="str">
        <f>IF(ISERROR(MATCH(Helyezések!D21,Helyezések!$A$40:$A$45,0)),"",INDEX(Helyezések!$B$40:$B$45,MATCH(Helyezések!D21,Helyezések!$A$40:$A$45,0)))</f>
        <v/>
      </c>
      <c r="F26" s="10">
        <f>IF(ISERROR(MATCH(Helyezések!E21,Helyezések!$A$40:$A$45,0)),"",INDEX(Helyezések!$B$40:$B$45,MATCH(Helyezések!E21,Helyezések!$A$40:$A$45,0)))</f>
        <v>6</v>
      </c>
      <c r="G26" s="10" t="str">
        <f>IF(ISERROR(MATCH(Helyezések!F21,Helyezések!$A$40:$A$45,0)),"",INDEX(Helyezések!$B$40:$B$45,MATCH(Helyezések!F21,Helyezések!$A$40:$A$45,0)))</f>
        <v/>
      </c>
      <c r="H26" s="10" t="str">
        <f>IF(ISERROR(MATCH(Helyezések!G21,Helyezések!$A$40:$A$45,0)),"",INDEX(Helyezések!$B$40:$B$45,MATCH(Helyezések!G21,Helyezések!$A$40:$A$45,0)))</f>
        <v/>
      </c>
      <c r="I26" s="10">
        <f>IF(ISERROR(MATCH(Helyezések!H21,Helyezések!$A$40:$A$45,0)),"",INDEX(Helyezések!$B$40:$B$45,MATCH(Helyezések!H21,Helyezések!$A$40:$A$45,0)))</f>
        <v>4</v>
      </c>
      <c r="J26" s="10" t="str">
        <f>IF(ISERROR(MATCH(Helyezések!I21,Helyezések!$A$40:$A$45,0)),"",INDEX(Helyezések!$B$40:$B$45,MATCH(Helyezések!I21,Helyezések!$A$40:$A$45,0)))</f>
        <v/>
      </c>
      <c r="K26" s="10">
        <f>IF(ISERROR(MATCH(Helyezések!J21,Helyezések!$A$40:$A$45,0)),"",INDEX(Helyezések!$B$40:$B$45,MATCH(Helyezések!J21,Helyezések!$A$40:$A$45,0)))</f>
        <v>4</v>
      </c>
      <c r="L26" s="10">
        <f>IF(ISERROR(MATCH(Helyezések!K21,Helyezések!$A$40:$A$45,0)),"",INDEX(Helyezések!$B$40:$B$45,MATCH(Helyezések!K21,Helyezések!$A$40:$A$45,0)))</f>
        <v>6</v>
      </c>
      <c r="M26" s="10">
        <f>IF(ISERROR(MATCH(Helyezések!L21,Helyezések!$A$40:$A$45,0)),"",INDEX(Helyezések!$B$40:$B$45,MATCH(Helyezések!L21,Helyezések!$A$40:$A$45,0)))</f>
        <v>9</v>
      </c>
      <c r="N26" s="10">
        <f>IF(ISERROR(MATCH(Helyezések!M21,Helyezések!$A$40:$A$45,0)),"",INDEX(Helyezések!$B$40:$B$45,MATCH(Helyezések!M21,Helyezések!$A$40:$A$45,0)))</f>
        <v>9</v>
      </c>
      <c r="O26" s="10" t="str">
        <f>IF(ISERROR(MATCH(Helyezések!N21,Helyezések!$A$40:$A$45,0)),"",INDEX(Helyezések!$B$40:$B$45,MATCH(Helyezések!N21,Helyezések!$A$40:$A$45,0)))</f>
        <v/>
      </c>
      <c r="P26" s="10">
        <f>IF(ISERROR(MATCH(Helyezések!O21,Helyezések!$A$40:$A$45,0)),"",INDEX(Helyezések!$B$40:$B$45,MATCH(Helyezések!O21,Helyezések!$A$40:$A$45,0)))</f>
        <v>9</v>
      </c>
      <c r="Q26" s="10">
        <f>IF(ISERROR(MATCH(Helyezések!P21,Helyezések!$A$40:$A$45,0)),"",INDEX(Helyezések!$B$40:$B$45,MATCH(Helyezések!P21,Helyezések!$A$40:$A$45,0)))</f>
        <v>4</v>
      </c>
      <c r="R26" s="10">
        <f>IF(ISERROR(MATCH(Helyezések!Q21,Helyezések!$A$40:$A$45,0)),"",INDEX(Helyezések!$B$40:$B$45,MATCH(Helyezések!Q21,Helyezések!$A$40:$A$45,0)))</f>
        <v>3</v>
      </c>
      <c r="S26" s="10">
        <f>IF(ISERROR(MATCH(Helyezések!R21,Helyezések!$A$40:$A$45,0)),"",INDEX(Helyezések!$B$40:$B$45,MATCH(Helyezések!R21,Helyezések!$A$40:$A$45,0)))</f>
        <v>6</v>
      </c>
      <c r="T26" s="10">
        <f t="shared" si="2"/>
        <v>69</v>
      </c>
    </row>
    <row r="27" spans="1:20">
      <c r="A27" s="3">
        <f t="shared" si="1"/>
        <v>2</v>
      </c>
      <c r="B27" s="3" t="s">
        <v>53</v>
      </c>
      <c r="C27" s="3" t="s">
        <v>52</v>
      </c>
      <c r="D27" s="10" t="str">
        <f>IF(ISERROR(MATCH(Helyezések!C22,Helyezések!$A$40:$A$45,0)),"",INDEX(Helyezések!$B$40:$B$45,MATCH(Helyezések!C22,Helyezések!$A$40:$A$45,0)))</f>
        <v/>
      </c>
      <c r="E27" s="10">
        <f>IF(ISERROR(MATCH(Helyezések!D22,Helyezések!$A$40:$A$45,0)),"",INDEX(Helyezések!$B$40:$B$45,MATCH(Helyezések!D22,Helyezések!$A$40:$A$45,0)))</f>
        <v>6</v>
      </c>
      <c r="F27" s="10" t="str">
        <f>IF(ISERROR(MATCH(Helyezések!E22,Helyezések!$A$40:$A$45,0)),"",INDEX(Helyezések!$B$40:$B$45,MATCH(Helyezések!E22,Helyezések!$A$40:$A$45,0)))</f>
        <v/>
      </c>
      <c r="G27" s="10">
        <f>IF(ISERROR(MATCH(Helyezések!F22,Helyezések!$A$40:$A$45,0)),"",INDEX(Helyezések!$B$40:$B$45,MATCH(Helyezések!F22,Helyezések!$A$40:$A$45,0)))</f>
        <v>3</v>
      </c>
      <c r="H27" s="10">
        <f>IF(ISERROR(MATCH(Helyezések!G22,Helyezések!$A$40:$A$45,0)),"",INDEX(Helyezések!$B$40:$B$45,MATCH(Helyezések!G22,Helyezések!$A$40:$A$45,0)))</f>
        <v>9</v>
      </c>
      <c r="I27" s="10">
        <f>IF(ISERROR(MATCH(Helyezések!H22,Helyezések!$A$40:$A$45,0)),"",INDEX(Helyezések!$B$40:$B$45,MATCH(Helyezések!H22,Helyezések!$A$40:$A$45,0)))</f>
        <v>9</v>
      </c>
      <c r="J27" s="10">
        <f>IF(ISERROR(MATCH(Helyezések!I22,Helyezések!$A$40:$A$45,0)),"",INDEX(Helyezések!$B$40:$B$45,MATCH(Helyezések!I22,Helyezések!$A$40:$A$45,0)))</f>
        <v>2</v>
      </c>
      <c r="K27" s="10">
        <f>IF(ISERROR(MATCH(Helyezések!J22,Helyezések!$A$40:$A$45,0)),"",INDEX(Helyezések!$B$40:$B$45,MATCH(Helyezések!J22,Helyezések!$A$40:$A$45,0)))</f>
        <v>9</v>
      </c>
      <c r="L27" s="10">
        <f>IF(ISERROR(MATCH(Helyezések!K22,Helyezések!$A$40:$A$45,0)),"",INDEX(Helyezések!$B$40:$B$45,MATCH(Helyezések!K22,Helyezések!$A$40:$A$45,0)))</f>
        <v>9</v>
      </c>
      <c r="M27" s="10">
        <f>IF(ISERROR(MATCH(Helyezések!L22,Helyezések!$A$40:$A$45,0)),"",INDEX(Helyezések!$B$40:$B$45,MATCH(Helyezések!L22,Helyezések!$A$40:$A$45,0)))</f>
        <v>4</v>
      </c>
      <c r="N27" s="10">
        <f>IF(ISERROR(MATCH(Helyezések!M22,Helyezések!$A$40:$A$45,0)),"",INDEX(Helyezések!$B$40:$B$45,MATCH(Helyezések!M22,Helyezések!$A$40:$A$45,0)))</f>
        <v>4</v>
      </c>
      <c r="O27" s="10" t="str">
        <f>IF(ISERROR(MATCH(Helyezések!N22,Helyezések!$A$40:$A$45,0)),"",INDEX(Helyezések!$B$40:$B$45,MATCH(Helyezések!N22,Helyezések!$A$40:$A$45,0)))</f>
        <v/>
      </c>
      <c r="P27" s="10">
        <f>IF(ISERROR(MATCH(Helyezések!O22,Helyezések!$A$40:$A$45,0)),"",INDEX(Helyezések!$B$40:$B$45,MATCH(Helyezések!O22,Helyezések!$A$40:$A$45,0)))</f>
        <v>6</v>
      </c>
      <c r="Q27" s="10">
        <f>IF(ISERROR(MATCH(Helyezések!P22,Helyezések!$A$40:$A$45,0)),"",INDEX(Helyezések!$B$40:$B$45,MATCH(Helyezések!P22,Helyezések!$A$40:$A$45,0)))</f>
        <v>9</v>
      </c>
      <c r="R27" s="10">
        <f>IF(ISERROR(MATCH(Helyezések!Q22,Helyezések!$A$40:$A$45,0)),"",INDEX(Helyezések!$B$40:$B$45,MATCH(Helyezések!Q22,Helyezések!$A$40:$A$45,0)))</f>
        <v>2</v>
      </c>
      <c r="S27" s="10" t="str">
        <f>IF(ISERROR(MATCH(Helyezések!R22,Helyezések!$A$40:$A$45,0)),"",INDEX(Helyezések!$B$40:$B$45,MATCH(Helyezések!R22,Helyezések!$A$40:$A$45,0)))</f>
        <v/>
      </c>
      <c r="T27" s="10">
        <f t="shared" si="2"/>
        <v>72</v>
      </c>
    </row>
    <row r="28" spans="1:20">
      <c r="A28" s="3">
        <f t="shared" si="1"/>
        <v>15</v>
      </c>
      <c r="B28" s="3" t="s">
        <v>54</v>
      </c>
      <c r="C28" s="3" t="s">
        <v>22</v>
      </c>
      <c r="D28" s="10" t="str">
        <f>IF(ISERROR(MATCH(Helyezések!C23,Helyezések!$A$40:$A$45,0)),"",INDEX(Helyezések!$B$40:$B$45,MATCH(Helyezések!C23,Helyezések!$A$40:$A$45,0)))</f>
        <v/>
      </c>
      <c r="E28" s="10" t="str">
        <f>IF(ISERROR(MATCH(Helyezések!D23,Helyezések!$A$40:$A$45,0)),"",INDEX(Helyezések!$B$40:$B$45,MATCH(Helyezések!D23,Helyezések!$A$40:$A$45,0)))</f>
        <v/>
      </c>
      <c r="F28" s="10" t="str">
        <f>IF(ISERROR(MATCH(Helyezések!E23,Helyezések!$A$40:$A$45,0)),"",INDEX(Helyezések!$B$40:$B$45,MATCH(Helyezések!E23,Helyezések!$A$40:$A$45,0)))</f>
        <v/>
      </c>
      <c r="G28" s="10" t="str">
        <f>IF(ISERROR(MATCH(Helyezések!F23,Helyezések!$A$40:$A$45,0)),"",INDEX(Helyezések!$B$40:$B$45,MATCH(Helyezések!F23,Helyezések!$A$40:$A$45,0)))</f>
        <v/>
      </c>
      <c r="H28" s="10" t="str">
        <f>IF(ISERROR(MATCH(Helyezések!G23,Helyezések!$A$40:$A$45,0)),"",INDEX(Helyezések!$B$40:$B$45,MATCH(Helyezések!G23,Helyezések!$A$40:$A$45,0)))</f>
        <v/>
      </c>
      <c r="I28" s="10" t="str">
        <f>IF(ISERROR(MATCH(Helyezések!H23,Helyezések!$A$40:$A$45,0)),"",INDEX(Helyezések!$B$40:$B$45,MATCH(Helyezések!H23,Helyezések!$A$40:$A$45,0)))</f>
        <v/>
      </c>
      <c r="J28" s="10" t="str">
        <f>IF(ISERROR(MATCH(Helyezések!I23,Helyezések!$A$40:$A$45,0)),"",INDEX(Helyezések!$B$40:$B$45,MATCH(Helyezések!I23,Helyezések!$A$40:$A$45,0)))</f>
        <v/>
      </c>
      <c r="K28" s="10" t="str">
        <f>IF(ISERROR(MATCH(Helyezések!J23,Helyezések!$A$40:$A$45,0)),"",INDEX(Helyezések!$B$40:$B$45,MATCH(Helyezések!J23,Helyezések!$A$40:$A$45,0)))</f>
        <v/>
      </c>
      <c r="L28" s="10" t="str">
        <f>IF(ISERROR(MATCH(Helyezések!K23,Helyezések!$A$40:$A$45,0)),"",INDEX(Helyezések!$B$40:$B$45,MATCH(Helyezések!K23,Helyezések!$A$40:$A$45,0)))</f>
        <v/>
      </c>
      <c r="M28" s="10" t="str">
        <f>IF(ISERROR(MATCH(Helyezések!L23,Helyezések!$A$40:$A$45,0)),"",INDEX(Helyezések!$B$40:$B$45,MATCH(Helyezések!L23,Helyezések!$A$40:$A$45,0)))</f>
        <v/>
      </c>
      <c r="N28" s="10" t="str">
        <f>IF(ISERROR(MATCH(Helyezések!M23,Helyezések!$A$40:$A$45,0)),"",INDEX(Helyezések!$B$40:$B$45,MATCH(Helyezések!M23,Helyezések!$A$40:$A$45,0)))</f>
        <v/>
      </c>
      <c r="O28" s="10">
        <f>IF(ISERROR(MATCH(Helyezések!N23,Helyezések!$A$40:$A$45,0)),"",INDEX(Helyezések!$B$40:$B$45,MATCH(Helyezések!N23,Helyezések!$A$40:$A$45,0)))</f>
        <v>2</v>
      </c>
      <c r="P28" s="10" t="str">
        <f>IF(ISERROR(MATCH(Helyezések!O23,Helyezések!$A$40:$A$45,0)),"",INDEX(Helyezések!$B$40:$B$45,MATCH(Helyezések!O23,Helyezések!$A$40:$A$45,0)))</f>
        <v/>
      </c>
      <c r="Q28" s="10" t="str">
        <f>IF(ISERROR(MATCH(Helyezések!P23,Helyezések!$A$40:$A$45,0)),"",INDEX(Helyezések!$B$40:$B$45,MATCH(Helyezések!P23,Helyezések!$A$40:$A$45,0)))</f>
        <v/>
      </c>
      <c r="R28" s="10" t="str">
        <f>IF(ISERROR(MATCH(Helyezések!Q23,Helyezések!$A$40:$A$45,0)),"",INDEX(Helyezések!$B$40:$B$45,MATCH(Helyezések!Q23,Helyezések!$A$40:$A$45,0)))</f>
        <v/>
      </c>
      <c r="S28" s="10" t="str">
        <f>IF(ISERROR(MATCH(Helyezések!R23,Helyezések!$A$40:$A$45,0)),"",INDEX(Helyezések!$B$40:$B$45,MATCH(Helyezések!R23,Helyezések!$A$40:$A$45,0)))</f>
        <v/>
      </c>
      <c r="T28" s="10">
        <f t="shared" si="2"/>
        <v>2</v>
      </c>
    </row>
    <row r="29" spans="1:20">
      <c r="A29" s="3">
        <f t="shared" si="1"/>
        <v>13</v>
      </c>
      <c r="B29" s="3" t="s">
        <v>55</v>
      </c>
      <c r="C29" s="3" t="s">
        <v>48</v>
      </c>
      <c r="D29" s="10" t="str">
        <f>IF(ISERROR(MATCH(Helyezések!C24,Helyezések!$A$40:$A$45,0)),"",INDEX(Helyezések!$B$40:$B$45,MATCH(Helyezések!C24,Helyezések!$A$40:$A$45,0)))</f>
        <v/>
      </c>
      <c r="E29" s="10" t="str">
        <f>IF(ISERROR(MATCH(Helyezések!D24,Helyezések!$A$40:$A$45,0)),"",INDEX(Helyezések!$B$40:$B$45,MATCH(Helyezések!D24,Helyezések!$A$40:$A$45,0)))</f>
        <v/>
      </c>
      <c r="F29" s="10" t="str">
        <f>IF(ISERROR(MATCH(Helyezések!E24,Helyezések!$A$40:$A$45,0)),"",INDEX(Helyezések!$B$40:$B$45,MATCH(Helyezések!E24,Helyezések!$A$40:$A$45,0)))</f>
        <v/>
      </c>
      <c r="G29" s="10" t="str">
        <f>IF(ISERROR(MATCH(Helyezések!F24,Helyezések!$A$40:$A$45,0)),"",INDEX(Helyezések!$B$40:$B$45,MATCH(Helyezések!F24,Helyezések!$A$40:$A$45,0)))</f>
        <v/>
      </c>
      <c r="H29" s="10" t="str">
        <f>IF(ISERROR(MATCH(Helyezések!G24,Helyezések!$A$40:$A$45,0)),"",INDEX(Helyezések!$B$40:$B$45,MATCH(Helyezések!G24,Helyezések!$A$40:$A$45,0)))</f>
        <v/>
      </c>
      <c r="I29" s="10" t="str">
        <f>IF(ISERROR(MATCH(Helyezések!H24,Helyezések!$A$40:$A$45,0)),"",INDEX(Helyezések!$B$40:$B$45,MATCH(Helyezések!H24,Helyezések!$A$40:$A$45,0)))</f>
        <v/>
      </c>
      <c r="J29" s="10" t="str">
        <f>IF(ISERROR(MATCH(Helyezések!I24,Helyezések!$A$40:$A$45,0)),"",INDEX(Helyezések!$B$40:$B$45,MATCH(Helyezések!I24,Helyezések!$A$40:$A$45,0)))</f>
        <v/>
      </c>
      <c r="K29" s="10" t="str">
        <f>IF(ISERROR(MATCH(Helyezések!J24,Helyezések!$A$40:$A$45,0)),"",INDEX(Helyezések!$B$40:$B$45,MATCH(Helyezések!J24,Helyezések!$A$40:$A$45,0)))</f>
        <v/>
      </c>
      <c r="L29" s="10">
        <f>IF(ISERROR(MATCH(Helyezések!K24,Helyezések!$A$40:$A$45,0)),"",INDEX(Helyezések!$B$40:$B$45,MATCH(Helyezések!K24,Helyezések!$A$40:$A$45,0)))</f>
        <v>1</v>
      </c>
      <c r="M29" s="10" t="str">
        <f>IF(ISERROR(MATCH(Helyezések!L24,Helyezések!$A$40:$A$45,0)),"",INDEX(Helyezések!$B$40:$B$45,MATCH(Helyezések!L24,Helyezések!$A$40:$A$45,0)))</f>
        <v/>
      </c>
      <c r="N29" s="10" t="str">
        <f>IF(ISERROR(MATCH(Helyezések!M24,Helyezések!$A$40:$A$45,0)),"",INDEX(Helyezések!$B$40:$B$45,MATCH(Helyezések!M24,Helyezések!$A$40:$A$45,0)))</f>
        <v/>
      </c>
      <c r="O29" s="10" t="str">
        <f>IF(ISERROR(MATCH(Helyezések!N24,Helyezések!$A$40:$A$45,0)),"",INDEX(Helyezések!$B$40:$B$45,MATCH(Helyezések!N24,Helyezések!$A$40:$A$45,0)))</f>
        <v/>
      </c>
      <c r="P29" s="10" t="str">
        <f>IF(ISERROR(MATCH(Helyezések!O24,Helyezések!$A$40:$A$45,0)),"",INDEX(Helyezések!$B$40:$B$45,MATCH(Helyezések!O24,Helyezések!$A$40:$A$45,0)))</f>
        <v/>
      </c>
      <c r="Q29" s="10" t="str">
        <f>IF(ISERROR(MATCH(Helyezések!P24,Helyezések!$A$40:$A$45,0)),"",INDEX(Helyezések!$B$40:$B$45,MATCH(Helyezések!P24,Helyezések!$A$40:$A$45,0)))</f>
        <v/>
      </c>
      <c r="R29" s="10" t="str">
        <f>IF(ISERROR(MATCH(Helyezések!Q24,Helyezések!$A$40:$A$45,0)),"",INDEX(Helyezések!$B$40:$B$45,MATCH(Helyezések!Q24,Helyezések!$A$40:$A$45,0)))</f>
        <v/>
      </c>
      <c r="S29" s="10">
        <f>IF(ISERROR(MATCH(Helyezések!R24,Helyezések!$A$40:$A$45,0)),"",INDEX(Helyezések!$B$40:$B$45,MATCH(Helyezések!R24,Helyezések!$A$40:$A$45,0)))</f>
        <v>2</v>
      </c>
      <c r="T29" s="10">
        <f t="shared" si="2"/>
        <v>3</v>
      </c>
    </row>
    <row r="30" spans="1:20">
      <c r="A30" s="3">
        <f t="shared" si="1"/>
        <v>20</v>
      </c>
      <c r="B30" s="3" t="s">
        <v>56</v>
      </c>
      <c r="C30" s="3" t="s">
        <v>26</v>
      </c>
      <c r="D30" s="10" t="str">
        <f>IF(ISERROR(MATCH(Helyezések!C25,Helyezések!$A$40:$A$45,0)),"",INDEX(Helyezések!$B$40:$B$45,MATCH(Helyezések!C25,Helyezések!$A$40:$A$45,0)))</f>
        <v/>
      </c>
      <c r="E30" s="10" t="str">
        <f>IF(ISERROR(MATCH(Helyezések!D25,Helyezések!$A$40:$A$45,0)),"",INDEX(Helyezések!$B$40:$B$45,MATCH(Helyezések!D25,Helyezések!$A$40:$A$45,0)))</f>
        <v/>
      </c>
      <c r="F30" s="10" t="str">
        <f>IF(ISERROR(MATCH(Helyezések!E25,Helyezések!$A$40:$A$45,0)),"",INDEX(Helyezések!$B$40:$B$45,MATCH(Helyezések!E25,Helyezések!$A$40:$A$45,0)))</f>
        <v/>
      </c>
      <c r="G30" s="10" t="str">
        <f>IF(ISERROR(MATCH(Helyezések!F25,Helyezések!$A$40:$A$45,0)),"",INDEX(Helyezések!$B$40:$B$45,MATCH(Helyezések!F25,Helyezések!$A$40:$A$45,0)))</f>
        <v/>
      </c>
      <c r="H30" s="10" t="str">
        <f>IF(ISERROR(MATCH(Helyezések!G25,Helyezések!$A$40:$A$45,0)),"",INDEX(Helyezések!$B$40:$B$45,MATCH(Helyezések!G25,Helyezések!$A$40:$A$45,0)))</f>
        <v/>
      </c>
      <c r="I30" s="10" t="str">
        <f>IF(ISERROR(MATCH(Helyezések!H25,Helyezések!$A$40:$A$45,0)),"",INDEX(Helyezések!$B$40:$B$45,MATCH(Helyezések!H25,Helyezések!$A$40:$A$45,0)))</f>
        <v/>
      </c>
      <c r="J30" s="10" t="str">
        <f>IF(ISERROR(MATCH(Helyezések!I25,Helyezések!$A$40:$A$45,0)),"",INDEX(Helyezések!$B$40:$B$45,MATCH(Helyezések!I25,Helyezések!$A$40:$A$45,0)))</f>
        <v/>
      </c>
      <c r="K30" s="10" t="str">
        <f>IF(ISERROR(MATCH(Helyezések!J25,Helyezések!$A$40:$A$45,0)),"",INDEX(Helyezések!$B$40:$B$45,MATCH(Helyezések!J25,Helyezések!$A$40:$A$45,0)))</f>
        <v/>
      </c>
      <c r="L30" s="10" t="str">
        <f>IF(ISERROR(MATCH(Helyezések!K25,Helyezések!$A$40:$A$45,0)),"",INDEX(Helyezések!$B$40:$B$45,MATCH(Helyezések!K25,Helyezések!$A$40:$A$45,0)))</f>
        <v/>
      </c>
      <c r="M30" s="10" t="str">
        <f>IF(ISERROR(MATCH(Helyezések!L25,Helyezések!$A$40:$A$45,0)),"",INDEX(Helyezések!$B$40:$B$45,MATCH(Helyezések!L25,Helyezések!$A$40:$A$45,0)))</f>
        <v/>
      </c>
      <c r="N30" s="10" t="str">
        <f>IF(ISERROR(MATCH(Helyezések!M25,Helyezések!$A$40:$A$45,0)),"",INDEX(Helyezések!$B$40:$B$45,MATCH(Helyezések!M25,Helyezések!$A$40:$A$45,0)))</f>
        <v/>
      </c>
      <c r="O30" s="10" t="str">
        <f>IF(ISERROR(MATCH(Helyezések!N25,Helyezések!$A$40:$A$45,0)),"",INDEX(Helyezések!$B$40:$B$45,MATCH(Helyezések!N25,Helyezések!$A$40:$A$45,0)))</f>
        <v/>
      </c>
      <c r="P30" s="10" t="str">
        <f>IF(ISERROR(MATCH(Helyezések!O25,Helyezések!$A$40:$A$45,0)),"",INDEX(Helyezések!$B$40:$B$45,MATCH(Helyezések!O25,Helyezések!$A$40:$A$45,0)))</f>
        <v/>
      </c>
      <c r="Q30" s="10" t="str">
        <f>IF(ISERROR(MATCH(Helyezések!P25,Helyezések!$A$40:$A$45,0)),"",INDEX(Helyezések!$B$40:$B$45,MATCH(Helyezések!P25,Helyezések!$A$40:$A$45,0)))</f>
        <v/>
      </c>
      <c r="R30" s="10" t="str">
        <f>IF(ISERROR(MATCH(Helyezések!Q25,Helyezések!$A$40:$A$45,0)),"",INDEX(Helyezések!$B$40:$B$45,MATCH(Helyezések!Q25,Helyezések!$A$40:$A$45,0)))</f>
        <v/>
      </c>
      <c r="S30" s="10" t="str">
        <f>IF(ISERROR(MATCH(Helyezések!R25,Helyezések!$A$40:$A$45,0)),"",INDEX(Helyezések!$B$40:$B$45,MATCH(Helyezések!R25,Helyezések!$A$40:$A$45,0)))</f>
        <v/>
      </c>
      <c r="T30" s="10">
        <f t="shared" si="2"/>
        <v>0</v>
      </c>
    </row>
    <row r="31" spans="1:20">
      <c r="A31" s="3">
        <f t="shared" si="1"/>
        <v>18</v>
      </c>
      <c r="B31" s="3" t="s">
        <v>57</v>
      </c>
      <c r="C31" s="3" t="s">
        <v>41</v>
      </c>
      <c r="D31" s="10" t="str">
        <f>IF(ISERROR(MATCH(Helyezések!C26,Helyezések!$A$40:$A$45,0)),"",INDEX(Helyezések!$B$40:$B$45,MATCH(Helyezések!C26,Helyezések!$A$40:$A$45,0)))</f>
        <v/>
      </c>
      <c r="E31" s="10" t="str">
        <f>IF(ISERROR(MATCH(Helyezések!D26,Helyezések!$A$40:$A$45,0)),"",INDEX(Helyezések!$B$40:$B$45,MATCH(Helyezések!D26,Helyezések!$A$40:$A$45,0)))</f>
        <v/>
      </c>
      <c r="F31" s="10" t="str">
        <f>IF(ISERROR(MATCH(Helyezések!E26,Helyezések!$A$40:$A$45,0)),"",INDEX(Helyezések!$B$40:$B$45,MATCH(Helyezések!E26,Helyezések!$A$40:$A$45,0)))</f>
        <v/>
      </c>
      <c r="G31" s="10" t="str">
        <f>IF(ISERROR(MATCH(Helyezések!F26,Helyezések!$A$40:$A$45,0)),"",INDEX(Helyezések!$B$40:$B$45,MATCH(Helyezések!F26,Helyezések!$A$40:$A$45,0)))</f>
        <v/>
      </c>
      <c r="H31" s="10" t="str">
        <f>IF(ISERROR(MATCH(Helyezések!G26,Helyezések!$A$40:$A$45,0)),"",INDEX(Helyezések!$B$40:$B$45,MATCH(Helyezések!G26,Helyezések!$A$40:$A$45,0)))</f>
        <v/>
      </c>
      <c r="I31" s="10" t="str">
        <f>IF(ISERROR(MATCH(Helyezések!H26,Helyezések!$A$40:$A$45,0)),"",INDEX(Helyezések!$B$40:$B$45,MATCH(Helyezések!H26,Helyezések!$A$40:$A$45,0)))</f>
        <v/>
      </c>
      <c r="J31" s="10" t="str">
        <f>IF(ISERROR(MATCH(Helyezések!I26,Helyezések!$A$40:$A$45,0)),"",INDEX(Helyezések!$B$40:$B$45,MATCH(Helyezések!I26,Helyezések!$A$40:$A$45,0)))</f>
        <v/>
      </c>
      <c r="K31" s="10" t="str">
        <f>IF(ISERROR(MATCH(Helyezések!J26,Helyezések!$A$40:$A$45,0)),"",INDEX(Helyezések!$B$40:$B$45,MATCH(Helyezések!J26,Helyezések!$A$40:$A$45,0)))</f>
        <v/>
      </c>
      <c r="L31" s="10" t="str">
        <f>IF(ISERROR(MATCH(Helyezések!K26,Helyezések!$A$40:$A$45,0)),"",INDEX(Helyezések!$B$40:$B$45,MATCH(Helyezések!K26,Helyezések!$A$40:$A$45,0)))</f>
        <v/>
      </c>
      <c r="M31" s="10" t="str">
        <f>IF(ISERROR(MATCH(Helyezések!L26,Helyezések!$A$40:$A$45,0)),"",INDEX(Helyezések!$B$40:$B$45,MATCH(Helyezések!L26,Helyezések!$A$40:$A$45,0)))</f>
        <v/>
      </c>
      <c r="N31" s="10" t="str">
        <f>IF(ISERROR(MATCH(Helyezések!M26,Helyezések!$A$40:$A$45,0)),"",INDEX(Helyezések!$B$40:$B$45,MATCH(Helyezések!M26,Helyezések!$A$40:$A$45,0)))</f>
        <v/>
      </c>
      <c r="O31" s="10" t="str">
        <f>IF(ISERROR(MATCH(Helyezések!N26,Helyezések!$A$40:$A$45,0)),"",INDEX(Helyezések!$B$40:$B$45,MATCH(Helyezések!N26,Helyezések!$A$40:$A$45,0)))</f>
        <v/>
      </c>
      <c r="P31" s="10" t="str">
        <f>IF(ISERROR(MATCH(Helyezések!O26,Helyezések!$A$40:$A$45,0)),"",INDEX(Helyezések!$B$40:$B$45,MATCH(Helyezések!O26,Helyezések!$A$40:$A$45,0)))</f>
        <v/>
      </c>
      <c r="Q31" s="10" t="str">
        <f>IF(ISERROR(MATCH(Helyezések!P26,Helyezések!$A$40:$A$45,0)),"",INDEX(Helyezések!$B$40:$B$45,MATCH(Helyezések!P26,Helyezések!$A$40:$A$45,0)))</f>
        <v/>
      </c>
      <c r="R31" s="10">
        <f>IF(ISERROR(MATCH(Helyezések!Q26,Helyezések!$A$40:$A$45,0)),"",INDEX(Helyezések!$B$40:$B$45,MATCH(Helyezések!Q26,Helyezések!$A$40:$A$45,0)))</f>
        <v>1</v>
      </c>
      <c r="S31" s="10" t="str">
        <f>IF(ISERROR(MATCH(Helyezések!R26,Helyezések!$A$40:$A$45,0)),"",INDEX(Helyezések!$B$40:$B$45,MATCH(Helyezések!R26,Helyezések!$A$40:$A$45,0)))</f>
        <v/>
      </c>
      <c r="T31" s="10">
        <f t="shared" si="2"/>
        <v>1</v>
      </c>
    </row>
    <row r="32" spans="1:20">
      <c r="A32" s="3">
        <f t="shared" si="1"/>
        <v>8</v>
      </c>
      <c r="B32" s="3" t="s">
        <v>58</v>
      </c>
      <c r="C32" s="3" t="s">
        <v>41</v>
      </c>
      <c r="D32" s="10">
        <f>IF(ISERROR(MATCH(Helyezések!C27,Helyezések!$A$40:$A$45,0)),"",INDEX(Helyezések!$B$40:$B$45,MATCH(Helyezések!C27,Helyezések!$A$40:$A$45,0)))</f>
        <v>3</v>
      </c>
      <c r="E32" s="10" t="str">
        <f>IF(ISERROR(MATCH(Helyezések!D27,Helyezések!$A$40:$A$45,0)),"",INDEX(Helyezések!$B$40:$B$45,MATCH(Helyezések!D27,Helyezések!$A$40:$A$45,0)))</f>
        <v/>
      </c>
      <c r="F32" s="10" t="str">
        <f>IF(ISERROR(MATCH(Helyezések!E27,Helyezések!$A$40:$A$45,0)),"",INDEX(Helyezések!$B$40:$B$45,MATCH(Helyezések!E27,Helyezések!$A$40:$A$45,0)))</f>
        <v/>
      </c>
      <c r="G32" s="10">
        <f>IF(ISERROR(MATCH(Helyezések!F27,Helyezések!$A$40:$A$45,0)),"",INDEX(Helyezések!$B$40:$B$45,MATCH(Helyezések!F27,Helyezések!$A$40:$A$45,0)))</f>
        <v>2</v>
      </c>
      <c r="H32" s="10" t="str">
        <f>IF(ISERROR(MATCH(Helyezések!G27,Helyezések!$A$40:$A$45,0)),"",INDEX(Helyezések!$B$40:$B$45,MATCH(Helyezések!G27,Helyezések!$A$40:$A$45,0)))</f>
        <v/>
      </c>
      <c r="I32" s="10">
        <f>IF(ISERROR(MATCH(Helyezések!H27,Helyezések!$A$40:$A$45,0)),"",INDEX(Helyezések!$B$40:$B$45,MATCH(Helyezések!H27,Helyezések!$A$40:$A$45,0)))</f>
        <v>1</v>
      </c>
      <c r="J32" s="10" t="str">
        <f>IF(ISERROR(MATCH(Helyezések!I27,Helyezések!$A$40:$A$45,0)),"",INDEX(Helyezések!$B$40:$B$45,MATCH(Helyezések!I27,Helyezések!$A$40:$A$45,0)))</f>
        <v/>
      </c>
      <c r="K32" s="10">
        <f>IF(ISERROR(MATCH(Helyezések!J27,Helyezések!$A$40:$A$45,0)),"",INDEX(Helyezések!$B$40:$B$45,MATCH(Helyezések!J27,Helyezések!$A$40:$A$45,0)))</f>
        <v>2</v>
      </c>
      <c r="L32" s="10">
        <f>IF(ISERROR(MATCH(Helyezések!K27,Helyezések!$A$40:$A$45,0)),"",INDEX(Helyezések!$B$40:$B$45,MATCH(Helyezések!K27,Helyezések!$A$40:$A$45,0)))</f>
        <v>3</v>
      </c>
      <c r="M32" s="10">
        <f>IF(ISERROR(MATCH(Helyezések!L27,Helyezések!$A$40:$A$45,0)),"",INDEX(Helyezések!$B$40:$B$45,MATCH(Helyezések!L27,Helyezések!$A$40:$A$45,0)))</f>
        <v>3</v>
      </c>
      <c r="N32" s="10" t="str">
        <f>IF(ISERROR(MATCH(Helyezések!M27,Helyezések!$A$40:$A$45,0)),"",INDEX(Helyezések!$B$40:$B$45,MATCH(Helyezések!M27,Helyezések!$A$40:$A$45,0)))</f>
        <v/>
      </c>
      <c r="O32" s="10" t="str">
        <f>IF(ISERROR(MATCH(Helyezések!N27,Helyezések!$A$40:$A$45,0)),"",INDEX(Helyezések!$B$40:$B$45,MATCH(Helyezések!N27,Helyezések!$A$40:$A$45,0)))</f>
        <v/>
      </c>
      <c r="P32" s="10" t="str">
        <f>IF(ISERROR(MATCH(Helyezések!O27,Helyezések!$A$40:$A$45,0)),"",INDEX(Helyezések!$B$40:$B$45,MATCH(Helyezések!O27,Helyezések!$A$40:$A$45,0)))</f>
        <v/>
      </c>
      <c r="Q32" s="10" t="str">
        <f>IF(ISERROR(MATCH(Helyezések!P27,Helyezések!$A$40:$A$45,0)),"",INDEX(Helyezések!$B$40:$B$45,MATCH(Helyezések!P27,Helyezések!$A$40:$A$45,0)))</f>
        <v/>
      </c>
      <c r="R32" s="10" t="str">
        <f>IF(ISERROR(MATCH(Helyezések!Q27,Helyezések!$A$40:$A$45,0)),"",INDEX(Helyezések!$B$40:$B$45,MATCH(Helyezések!Q27,Helyezések!$A$40:$A$45,0)))</f>
        <v/>
      </c>
      <c r="S32" s="10" t="str">
        <f>IF(ISERROR(MATCH(Helyezések!R27,Helyezések!$A$40:$A$45,0)),"",INDEX(Helyezések!$B$40:$B$45,MATCH(Helyezések!R27,Helyezések!$A$40:$A$45,0)))</f>
        <v/>
      </c>
      <c r="T32" s="10">
        <f t="shared" si="2"/>
        <v>14</v>
      </c>
    </row>
    <row r="33" spans="1:20">
      <c r="A33" s="3">
        <f t="shared" si="1"/>
        <v>15</v>
      </c>
      <c r="B33" s="3" t="s">
        <v>59</v>
      </c>
      <c r="C33" s="3" t="s">
        <v>33</v>
      </c>
      <c r="D33" s="10" t="str">
        <f>IF(ISERROR(MATCH(Helyezések!C28,Helyezések!$A$40:$A$45,0)),"",INDEX(Helyezések!$B$40:$B$45,MATCH(Helyezések!C28,Helyezések!$A$40:$A$45,0)))</f>
        <v/>
      </c>
      <c r="E33" s="10" t="str">
        <f>IF(ISERROR(MATCH(Helyezések!D28,Helyezések!$A$40:$A$45,0)),"",INDEX(Helyezések!$B$40:$B$45,MATCH(Helyezések!D28,Helyezések!$A$40:$A$45,0)))</f>
        <v/>
      </c>
      <c r="F33" s="10">
        <f>IF(ISERROR(MATCH(Helyezések!E28,Helyezések!$A$40:$A$45,0)),"",INDEX(Helyezések!$B$40:$B$45,MATCH(Helyezések!E28,Helyezések!$A$40:$A$45,0)))</f>
        <v>1</v>
      </c>
      <c r="G33" s="10" t="str">
        <f>IF(ISERROR(MATCH(Helyezések!F28,Helyezések!$A$40:$A$45,0)),"",INDEX(Helyezések!$B$40:$B$45,MATCH(Helyezések!F28,Helyezések!$A$40:$A$45,0)))</f>
        <v/>
      </c>
      <c r="H33" s="10" t="str">
        <f>IF(ISERROR(MATCH(Helyezések!G28,Helyezések!$A$40:$A$45,0)),"",INDEX(Helyezések!$B$40:$B$45,MATCH(Helyezések!G28,Helyezések!$A$40:$A$45,0)))</f>
        <v/>
      </c>
      <c r="I33" s="10" t="str">
        <f>IF(ISERROR(MATCH(Helyezések!H28,Helyezések!$A$40:$A$45,0)),"",INDEX(Helyezések!$B$40:$B$45,MATCH(Helyezések!H28,Helyezések!$A$40:$A$45,0)))</f>
        <v/>
      </c>
      <c r="J33" s="10">
        <f>IF(ISERROR(MATCH(Helyezések!I28,Helyezések!$A$40:$A$45,0)),"",INDEX(Helyezések!$B$40:$B$45,MATCH(Helyezések!I28,Helyezések!$A$40:$A$45,0)))</f>
        <v>1</v>
      </c>
      <c r="K33" s="10" t="str">
        <f>IF(ISERROR(MATCH(Helyezések!J28,Helyezések!$A$40:$A$45,0)),"",INDEX(Helyezések!$B$40:$B$45,MATCH(Helyezések!J28,Helyezések!$A$40:$A$45,0)))</f>
        <v/>
      </c>
      <c r="L33" s="10" t="str">
        <f>IF(ISERROR(MATCH(Helyezések!K28,Helyezések!$A$40:$A$45,0)),"",INDEX(Helyezések!$B$40:$B$45,MATCH(Helyezések!K28,Helyezések!$A$40:$A$45,0)))</f>
        <v/>
      </c>
      <c r="M33" s="10" t="str">
        <f>IF(ISERROR(MATCH(Helyezések!L28,Helyezések!$A$40:$A$45,0)),"",INDEX(Helyezések!$B$40:$B$45,MATCH(Helyezések!L28,Helyezések!$A$40:$A$45,0)))</f>
        <v/>
      </c>
      <c r="N33" s="10" t="str">
        <f>IF(ISERROR(MATCH(Helyezések!M28,Helyezések!$A$40:$A$45,0)),"",INDEX(Helyezések!$B$40:$B$45,MATCH(Helyezések!M28,Helyezések!$A$40:$A$45,0)))</f>
        <v/>
      </c>
      <c r="O33" s="10" t="str">
        <f>IF(ISERROR(MATCH(Helyezések!N28,Helyezések!$A$40:$A$45,0)),"",INDEX(Helyezések!$B$40:$B$45,MATCH(Helyezések!N28,Helyezések!$A$40:$A$45,0)))</f>
        <v/>
      </c>
      <c r="P33" s="10" t="str">
        <f>IF(ISERROR(MATCH(Helyezések!O28,Helyezések!$A$40:$A$45,0)),"",INDEX(Helyezések!$B$40:$B$45,MATCH(Helyezések!O28,Helyezések!$A$40:$A$45,0)))</f>
        <v/>
      </c>
      <c r="Q33" s="10" t="str">
        <f>IF(ISERROR(MATCH(Helyezések!P28,Helyezések!$A$40:$A$45,0)),"",INDEX(Helyezések!$B$40:$B$45,MATCH(Helyezések!P28,Helyezések!$A$40:$A$45,0)))</f>
        <v/>
      </c>
      <c r="R33" s="10" t="str">
        <f>IF(ISERROR(MATCH(Helyezések!Q28,Helyezések!$A$40:$A$45,0)),"",INDEX(Helyezések!$B$40:$B$45,MATCH(Helyezések!Q28,Helyezések!$A$40:$A$45,0)))</f>
        <v/>
      </c>
      <c r="S33" s="10" t="str">
        <f>IF(ISERROR(MATCH(Helyezések!R28,Helyezések!$A$40:$A$45,0)),"",INDEX(Helyezések!$B$40:$B$45,MATCH(Helyezések!R28,Helyezések!$A$40:$A$45,0)))</f>
        <v/>
      </c>
      <c r="T33" s="10">
        <f t="shared" si="2"/>
        <v>2</v>
      </c>
    </row>
    <row r="34" spans="1:20">
      <c r="A34" s="3">
        <f t="shared" si="1"/>
        <v>5</v>
      </c>
      <c r="B34" s="3" t="s">
        <v>60</v>
      </c>
      <c r="C34" s="3" t="s">
        <v>50</v>
      </c>
      <c r="D34" s="10" t="str">
        <f>IF(ISERROR(MATCH(Helyezések!C29,Helyezések!$A$40:$A$45,0)),"",INDEX(Helyezések!$B$40:$B$45,MATCH(Helyezések!C29,Helyezések!$A$40:$A$45,0)))</f>
        <v/>
      </c>
      <c r="E34" s="10" t="str">
        <f>IF(ISERROR(MATCH(Helyezések!D29,Helyezések!$A$40:$A$45,0)),"",INDEX(Helyezések!$B$40:$B$45,MATCH(Helyezések!D29,Helyezések!$A$40:$A$45,0)))</f>
        <v/>
      </c>
      <c r="F34" s="10">
        <f>IF(ISERROR(MATCH(Helyezések!E29,Helyezések!$A$40:$A$45,0)),"",INDEX(Helyezések!$B$40:$B$45,MATCH(Helyezések!E29,Helyezések!$A$40:$A$45,0)))</f>
        <v>3</v>
      </c>
      <c r="G34" s="10" t="str">
        <f>IF(ISERROR(MATCH(Helyezések!F29,Helyezések!$A$40:$A$45,0)),"",INDEX(Helyezések!$B$40:$B$45,MATCH(Helyezések!F29,Helyezések!$A$40:$A$45,0)))</f>
        <v/>
      </c>
      <c r="H34" s="10">
        <f>IF(ISERROR(MATCH(Helyezések!G29,Helyezések!$A$40:$A$45,0)),"",INDEX(Helyezések!$B$40:$B$45,MATCH(Helyezések!G29,Helyezések!$A$40:$A$45,0)))</f>
        <v>4</v>
      </c>
      <c r="I34" s="10" t="str">
        <f>IF(ISERROR(MATCH(Helyezések!H29,Helyezések!$A$40:$A$45,0)),"",INDEX(Helyezések!$B$40:$B$45,MATCH(Helyezések!H29,Helyezések!$A$40:$A$45,0)))</f>
        <v/>
      </c>
      <c r="J34" s="10" t="str">
        <f>IF(ISERROR(MATCH(Helyezések!I29,Helyezések!$A$40:$A$45,0)),"",INDEX(Helyezések!$B$40:$B$45,MATCH(Helyezések!I29,Helyezések!$A$40:$A$45,0)))</f>
        <v/>
      </c>
      <c r="K34" s="10" t="str">
        <f>IF(ISERROR(MATCH(Helyezések!J29,Helyezések!$A$40:$A$45,0)),"",INDEX(Helyezések!$B$40:$B$45,MATCH(Helyezések!J29,Helyezések!$A$40:$A$45,0)))</f>
        <v/>
      </c>
      <c r="L34" s="10" t="str">
        <f>IF(ISERROR(MATCH(Helyezések!K29,Helyezések!$A$40:$A$45,0)),"",INDEX(Helyezések!$B$40:$B$45,MATCH(Helyezések!K29,Helyezések!$A$40:$A$45,0)))</f>
        <v/>
      </c>
      <c r="M34" s="10" t="str">
        <f>IF(ISERROR(MATCH(Helyezések!L29,Helyezések!$A$40:$A$45,0)),"",INDEX(Helyezések!$B$40:$B$45,MATCH(Helyezések!L29,Helyezések!$A$40:$A$45,0)))</f>
        <v/>
      </c>
      <c r="N34" s="10">
        <f>IF(ISERROR(MATCH(Helyezések!M29,Helyezések!$A$40:$A$45,0)),"",INDEX(Helyezések!$B$40:$B$45,MATCH(Helyezések!M29,Helyezések!$A$40:$A$45,0)))</f>
        <v>3</v>
      </c>
      <c r="O34" s="10">
        <f>IF(ISERROR(MATCH(Helyezések!N29,Helyezések!$A$40:$A$45,0)),"",INDEX(Helyezések!$B$40:$B$45,MATCH(Helyezések!N29,Helyezések!$A$40:$A$45,0)))</f>
        <v>4</v>
      </c>
      <c r="P34" s="10">
        <f>IF(ISERROR(MATCH(Helyezések!O29,Helyezések!$A$40:$A$45,0)),"",INDEX(Helyezések!$B$40:$B$45,MATCH(Helyezések!O29,Helyezések!$A$40:$A$45,0)))</f>
        <v>4</v>
      </c>
      <c r="Q34" s="10">
        <f>IF(ISERROR(MATCH(Helyezések!P29,Helyezések!$A$40:$A$45,0)),"",INDEX(Helyezések!$B$40:$B$45,MATCH(Helyezések!P29,Helyezések!$A$40:$A$45,0)))</f>
        <v>1</v>
      </c>
      <c r="R34" s="10" t="str">
        <f>IF(ISERROR(MATCH(Helyezések!Q29,Helyezések!$A$40:$A$45,0)),"",INDEX(Helyezések!$B$40:$B$45,MATCH(Helyezések!Q29,Helyezések!$A$40:$A$45,0)))</f>
        <v/>
      </c>
      <c r="S34" s="10">
        <f>IF(ISERROR(MATCH(Helyezések!R29,Helyezések!$A$40:$A$45,0)),"",INDEX(Helyezések!$B$40:$B$45,MATCH(Helyezések!R29,Helyezések!$A$40:$A$45,0)))</f>
        <v>4</v>
      </c>
      <c r="T34" s="10">
        <f t="shared" si="2"/>
        <v>23</v>
      </c>
    </row>
    <row r="35" spans="1:20">
      <c r="A35" s="3">
        <f t="shared" si="1"/>
        <v>15</v>
      </c>
      <c r="B35" s="3" t="s">
        <v>61</v>
      </c>
      <c r="C35" s="3" t="s">
        <v>37</v>
      </c>
      <c r="D35" s="10" t="str">
        <f>IF(ISERROR(MATCH(Helyezések!C30,Helyezések!$A$40:$A$45,0)),"",INDEX(Helyezések!$B$40:$B$45,MATCH(Helyezések!C30,Helyezések!$A$40:$A$45,0)))</f>
        <v/>
      </c>
      <c r="E35" s="10">
        <f>IF(ISERROR(MATCH(Helyezések!D30,Helyezések!$A$40:$A$45,0)),"",INDEX(Helyezések!$B$40:$B$45,MATCH(Helyezések!D30,Helyezések!$A$40:$A$45,0)))</f>
        <v>2</v>
      </c>
      <c r="F35" s="10" t="str">
        <f>IF(ISERROR(MATCH(Helyezések!E30,Helyezések!$A$40:$A$45,0)),"",INDEX(Helyezések!$B$40:$B$45,MATCH(Helyezések!E30,Helyezések!$A$40:$A$45,0)))</f>
        <v/>
      </c>
      <c r="G35" s="10" t="str">
        <f>IF(ISERROR(MATCH(Helyezések!F30,Helyezések!$A$40:$A$45,0)),"",INDEX(Helyezések!$B$40:$B$45,MATCH(Helyezések!F30,Helyezések!$A$40:$A$45,0)))</f>
        <v/>
      </c>
      <c r="H35" s="10" t="str">
        <f>IF(ISERROR(MATCH(Helyezések!G30,Helyezések!$A$40:$A$45,0)),"",INDEX(Helyezések!$B$40:$B$45,MATCH(Helyezések!G30,Helyezések!$A$40:$A$45,0)))</f>
        <v/>
      </c>
      <c r="I35" s="10" t="str">
        <f>IF(ISERROR(MATCH(Helyezések!H30,Helyezések!$A$40:$A$45,0)),"",INDEX(Helyezések!$B$40:$B$45,MATCH(Helyezések!H30,Helyezések!$A$40:$A$45,0)))</f>
        <v/>
      </c>
      <c r="J35" s="10" t="str">
        <f>IF(ISERROR(MATCH(Helyezések!I30,Helyezések!$A$40:$A$45,0)),"",INDEX(Helyezések!$B$40:$B$45,MATCH(Helyezések!I30,Helyezések!$A$40:$A$45,0)))</f>
        <v/>
      </c>
      <c r="K35" s="10" t="str">
        <f>IF(ISERROR(MATCH(Helyezések!J30,Helyezések!$A$40:$A$45,0)),"",INDEX(Helyezések!$B$40:$B$45,MATCH(Helyezések!J30,Helyezések!$A$40:$A$45,0)))</f>
        <v/>
      </c>
      <c r="L35" s="10" t="str">
        <f>IF(ISERROR(MATCH(Helyezések!K30,Helyezések!$A$40:$A$45,0)),"",INDEX(Helyezések!$B$40:$B$45,MATCH(Helyezések!K30,Helyezések!$A$40:$A$45,0)))</f>
        <v/>
      </c>
      <c r="M35" s="10" t="str">
        <f>IF(ISERROR(MATCH(Helyezések!L30,Helyezések!$A$40:$A$45,0)),"",INDEX(Helyezések!$B$40:$B$45,MATCH(Helyezések!L30,Helyezések!$A$40:$A$45,0)))</f>
        <v/>
      </c>
      <c r="N35" s="10" t="str">
        <f>IF(ISERROR(MATCH(Helyezések!M30,Helyezések!$A$40:$A$45,0)),"",INDEX(Helyezések!$B$40:$B$45,MATCH(Helyezések!M30,Helyezések!$A$40:$A$45,0)))</f>
        <v/>
      </c>
      <c r="O35" s="10" t="str">
        <f>IF(ISERROR(MATCH(Helyezések!N30,Helyezések!$A$40:$A$45,0)),"",INDEX(Helyezések!$B$40:$B$45,MATCH(Helyezések!N30,Helyezések!$A$40:$A$45,0)))</f>
        <v/>
      </c>
      <c r="P35" s="10" t="str">
        <f>IF(ISERROR(MATCH(Helyezések!O30,Helyezések!$A$40:$A$45,0)),"",INDEX(Helyezések!$B$40:$B$45,MATCH(Helyezések!O30,Helyezések!$A$40:$A$45,0)))</f>
        <v/>
      </c>
      <c r="Q35" s="10" t="str">
        <f>IF(ISERROR(MATCH(Helyezések!P30,Helyezések!$A$40:$A$45,0)),"",INDEX(Helyezések!$B$40:$B$45,MATCH(Helyezések!P30,Helyezések!$A$40:$A$45,0)))</f>
        <v/>
      </c>
      <c r="R35" s="10" t="str">
        <f>IF(ISERROR(MATCH(Helyezések!Q30,Helyezések!$A$40:$A$45,0)),"",INDEX(Helyezések!$B$40:$B$45,MATCH(Helyezések!Q30,Helyezések!$A$40:$A$45,0)))</f>
        <v/>
      </c>
      <c r="S35" s="10" t="str">
        <f>IF(ISERROR(MATCH(Helyezések!R30,Helyezések!$A$40:$A$45,0)),"",INDEX(Helyezések!$B$40:$B$45,MATCH(Helyezések!R30,Helyezések!$A$40:$A$45,0)))</f>
        <v/>
      </c>
      <c r="T35" s="10">
        <f t="shared" si="2"/>
        <v>2</v>
      </c>
    </row>
    <row r="36" spans="1:20">
      <c r="A36" s="3">
        <f t="shared" si="1"/>
        <v>20</v>
      </c>
      <c r="B36" s="3" t="s">
        <v>62</v>
      </c>
      <c r="C36" s="3" t="s">
        <v>46</v>
      </c>
      <c r="D36" s="10" t="str">
        <f>IF(ISERROR(MATCH(Helyezések!C31,Helyezések!$A$40:$A$45,0)),"",INDEX(Helyezések!$B$40:$B$45,MATCH(Helyezések!C31,Helyezések!$A$40:$A$45,0)))</f>
        <v/>
      </c>
      <c r="E36" s="10" t="str">
        <f>IF(ISERROR(MATCH(Helyezések!D31,Helyezések!$A$40:$A$45,0)),"",INDEX(Helyezések!$B$40:$B$45,MATCH(Helyezések!D31,Helyezések!$A$40:$A$45,0)))</f>
        <v/>
      </c>
      <c r="F36" s="10" t="str">
        <f>IF(ISERROR(MATCH(Helyezések!E31,Helyezések!$A$40:$A$45,0)),"",INDEX(Helyezések!$B$40:$B$45,MATCH(Helyezések!E31,Helyezések!$A$40:$A$45,0)))</f>
        <v/>
      </c>
      <c r="G36" s="10" t="str">
        <f>IF(ISERROR(MATCH(Helyezések!F31,Helyezések!$A$40:$A$45,0)),"",INDEX(Helyezések!$B$40:$B$45,MATCH(Helyezések!F31,Helyezések!$A$40:$A$45,0)))</f>
        <v/>
      </c>
      <c r="H36" s="10" t="str">
        <f>IF(ISERROR(MATCH(Helyezések!G31,Helyezések!$A$40:$A$45,0)),"",INDEX(Helyezések!$B$40:$B$45,MATCH(Helyezések!G31,Helyezések!$A$40:$A$45,0)))</f>
        <v/>
      </c>
      <c r="I36" s="10" t="str">
        <f>IF(ISERROR(MATCH(Helyezések!H31,Helyezések!$A$40:$A$45,0)),"",INDEX(Helyezések!$B$40:$B$45,MATCH(Helyezések!H31,Helyezések!$A$40:$A$45,0)))</f>
        <v/>
      </c>
      <c r="J36" s="10" t="str">
        <f>IF(ISERROR(MATCH(Helyezések!I31,Helyezések!$A$40:$A$45,0)),"",INDEX(Helyezések!$B$40:$B$45,MATCH(Helyezések!I31,Helyezések!$A$40:$A$45,0)))</f>
        <v/>
      </c>
      <c r="K36" s="10" t="str">
        <f>IF(ISERROR(MATCH(Helyezések!J31,Helyezések!$A$40:$A$45,0)),"",INDEX(Helyezések!$B$40:$B$45,MATCH(Helyezések!J31,Helyezések!$A$40:$A$45,0)))</f>
        <v/>
      </c>
      <c r="L36" s="10" t="str">
        <f>IF(ISERROR(MATCH(Helyezések!K31,Helyezések!$A$40:$A$45,0)),"",INDEX(Helyezések!$B$40:$B$45,MATCH(Helyezések!K31,Helyezések!$A$40:$A$45,0)))</f>
        <v/>
      </c>
      <c r="M36" s="10" t="str">
        <f>IF(ISERROR(MATCH(Helyezések!L31,Helyezések!$A$40:$A$45,0)),"",INDEX(Helyezések!$B$40:$B$45,MATCH(Helyezések!L31,Helyezések!$A$40:$A$45,0)))</f>
        <v/>
      </c>
      <c r="N36" s="10" t="str">
        <f>IF(ISERROR(MATCH(Helyezések!M31,Helyezések!$A$40:$A$45,0)),"",INDEX(Helyezések!$B$40:$B$45,MATCH(Helyezések!M31,Helyezések!$A$40:$A$45,0)))</f>
        <v/>
      </c>
      <c r="O36" s="10" t="str">
        <f>IF(ISERROR(MATCH(Helyezések!N31,Helyezések!$A$40:$A$45,0)),"",INDEX(Helyezések!$B$40:$B$45,MATCH(Helyezések!N31,Helyezések!$A$40:$A$45,0)))</f>
        <v/>
      </c>
      <c r="P36" s="10" t="str">
        <f>IF(ISERROR(MATCH(Helyezések!O31,Helyezések!$A$40:$A$45,0)),"",INDEX(Helyezések!$B$40:$B$45,MATCH(Helyezések!O31,Helyezések!$A$40:$A$45,0)))</f>
        <v/>
      </c>
      <c r="Q36" s="10" t="str">
        <f>IF(ISERROR(MATCH(Helyezések!P31,Helyezések!$A$40:$A$45,0)),"",INDEX(Helyezések!$B$40:$B$45,MATCH(Helyezések!P31,Helyezések!$A$40:$A$45,0)))</f>
        <v/>
      </c>
      <c r="R36" s="10" t="str">
        <f>IF(ISERROR(MATCH(Helyezések!Q31,Helyezések!$A$40:$A$45,0)),"",INDEX(Helyezések!$B$40:$B$45,MATCH(Helyezések!Q31,Helyezések!$A$40:$A$45,0)))</f>
        <v/>
      </c>
      <c r="S36" s="10" t="str">
        <f>IF(ISERROR(MATCH(Helyezések!R31,Helyezések!$A$40:$A$45,0)),"",INDEX(Helyezések!$B$40:$B$45,MATCH(Helyezések!R31,Helyezések!$A$40:$A$45,0)))</f>
        <v/>
      </c>
      <c r="T36" s="10">
        <f t="shared" si="2"/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Helyezések</vt:lpstr>
      <vt:lpstr>Pontszámok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Barna</dc:creator>
  <cp:lastModifiedBy>Barna</cp:lastModifiedBy>
  <dcterms:created xsi:type="dcterms:W3CDTF">2013-01-06T16:19:02Z</dcterms:created>
  <dcterms:modified xsi:type="dcterms:W3CDTF">2013-01-07T00:25:59Z</dcterms:modified>
</cp:coreProperties>
</file>