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davi\Desktop\"/>
    </mc:Choice>
  </mc:AlternateContent>
  <xr:revisionPtr revIDLastSave="0" documentId="13_ncr:1_{1751BB20-60A4-4910-BC34-A607ED76E46E}" xr6:coauthVersionLast="47" xr6:coauthVersionMax="47" xr10:uidLastSave="{00000000-0000-0000-0000-000000000000}"/>
  <bookViews>
    <workbookView xWindow="-120" yWindow="-120" windowWidth="29040" windowHeight="15840" activeTab="1" xr2:uid="{8DF61872-514F-464E-8B58-98C7854E2CD9}"/>
  </bookViews>
  <sheets>
    <sheet name="Munka1" sheetId="1" r:id="rId1"/>
    <sheet name="Diagram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3" i="1"/>
  <c r="B54" i="1"/>
  <c r="B55" i="1"/>
  <c r="B53" i="1"/>
  <c r="E54" i="1"/>
  <c r="E55" i="1"/>
  <c r="E53" i="1"/>
  <c r="A50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B48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B47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3" i="1"/>
  <c r="B56" i="1"/>
</calcChain>
</file>

<file path=xl/sharedStrings.xml><?xml version="1.0" encoding="utf-8"?>
<sst xmlns="http://schemas.openxmlformats.org/spreadsheetml/2006/main" count="55" uniqueCount="55">
  <si>
    <t>Születéskor várható átlagos élettartam – összesen [év]</t>
  </si>
  <si>
    <t>Ország, országcsoport        │        Év</t>
  </si>
  <si>
    <t>2019-2000</t>
  </si>
  <si>
    <t>2019-2021</t>
  </si>
  <si>
    <t>Ausztria</t>
  </si>
  <si>
    <t>Belgium</t>
  </si>
  <si>
    <t>Bulgária</t>
  </si>
  <si>
    <t>Ciprus</t>
  </si>
  <si>
    <t>Csehország</t>
  </si>
  <si>
    <t>Dánia</t>
  </si>
  <si>
    <t>Észtország</t>
  </si>
  <si>
    <t>Finnország</t>
  </si>
  <si>
    <t>Franciaország</t>
  </si>
  <si>
    <t>Görögország</t>
  </si>
  <si>
    <t>Hollandia</t>
  </si>
  <si>
    <t>Írország</t>
  </si>
  <si>
    <t>Lengyelország</t>
  </si>
  <si>
    <t>Litvánia</t>
  </si>
  <si>
    <t>Luxemburg</t>
  </si>
  <si>
    <t>Magyarország</t>
  </si>
  <si>
    <t>Málta</t>
  </si>
  <si>
    <t>Németország</t>
  </si>
  <si>
    <t>Olaszország</t>
  </si>
  <si>
    <t>Portugália</t>
  </si>
  <si>
    <t>Románia</t>
  </si>
  <si>
    <t>Spanyolország</t>
  </si>
  <si>
    <t>Svédország</t>
  </si>
  <si>
    <t>Szlovákia</t>
  </si>
  <si>
    <t>Szlovénia</t>
  </si>
  <si>
    <t>Izland</t>
  </si>
  <si>
    <t>Észak-Macedónia</t>
  </si>
  <si>
    <t>Norvégia</t>
  </si>
  <si>
    <t>Oroszország</t>
  </si>
  <si>
    <t>Svájc</t>
  </si>
  <si>
    <t>Szerbia</t>
  </si>
  <si>
    <t>Törökország</t>
  </si>
  <si>
    <t>India</t>
  </si>
  <si>
    <t>Izrael</t>
  </si>
  <si>
    <t>Japán</t>
  </si>
  <si>
    <t>Kína</t>
  </si>
  <si>
    <t>Koreai Köztársaság</t>
  </si>
  <si>
    <t>Dél-afrikai Köztársaság</t>
  </si>
  <si>
    <t>Brazília</t>
  </si>
  <si>
    <t>Egyesült Államok</t>
  </si>
  <si>
    <t>Kanada</t>
  </si>
  <si>
    <t>Mexikó</t>
  </si>
  <si>
    <t>Ausztrália</t>
  </si>
  <si>
    <t>Új-Zéland</t>
  </si>
  <si>
    <t>Európai országok átlaga</t>
  </si>
  <si>
    <t>Európa átlaga jobb, mint USA</t>
  </si>
  <si>
    <t>Hány vizsgált országban haladta meg a 2019-es élettartam 10%-kal a 2000. évit?</t>
  </si>
  <si>
    <t>A három legmagasabb átlagélrtkorú ország 2018-ban, és az életkorok ezekben</t>
  </si>
  <si>
    <t>ország</t>
  </si>
  <si>
    <t>életkor</t>
  </si>
  <si>
    <t>Az adott időszak legkisebb adata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</si>
</sst>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C8856"/>
      <color rgb="FFE972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Születéskor</a:t>
            </a:r>
            <a:r>
              <a:rPr lang="hu-HU" baseline="0"/>
              <a:t> várható átlagos élettartam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Munka1!$A$3</c:f>
              <c:strCache>
                <c:ptCount val="1"/>
                <c:pt idx="0">
                  <c:v>Ausztria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Munka1!$B$2:$W$2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Munka1!$B$3:$W$3</c:f>
              <c:numCache>
                <c:formatCode>General</c:formatCode>
                <c:ptCount val="22"/>
                <c:pt idx="0">
                  <c:v>78.3</c:v>
                </c:pt>
                <c:pt idx="1">
                  <c:v>78.8</c:v>
                </c:pt>
                <c:pt idx="2">
                  <c:v>78.900000000000006</c:v>
                </c:pt>
                <c:pt idx="3">
                  <c:v>78.8</c:v>
                </c:pt>
                <c:pt idx="4">
                  <c:v>79.3</c:v>
                </c:pt>
                <c:pt idx="5">
                  <c:v>79.5</c:v>
                </c:pt>
                <c:pt idx="6">
                  <c:v>80.099999999999994</c:v>
                </c:pt>
                <c:pt idx="7">
                  <c:v>80.3</c:v>
                </c:pt>
                <c:pt idx="8">
                  <c:v>80.599999999999994</c:v>
                </c:pt>
                <c:pt idx="9">
                  <c:v>80.5</c:v>
                </c:pt>
                <c:pt idx="10">
                  <c:v>80.7</c:v>
                </c:pt>
                <c:pt idx="11">
                  <c:v>81.099999999999994</c:v>
                </c:pt>
                <c:pt idx="12">
                  <c:v>81.099999999999994</c:v>
                </c:pt>
                <c:pt idx="13">
                  <c:v>81.3</c:v>
                </c:pt>
                <c:pt idx="14">
                  <c:v>81.599999999999994</c:v>
                </c:pt>
                <c:pt idx="15">
                  <c:v>81.3</c:v>
                </c:pt>
                <c:pt idx="16">
                  <c:v>81.8</c:v>
                </c:pt>
                <c:pt idx="17">
                  <c:v>81.7</c:v>
                </c:pt>
                <c:pt idx="18">
                  <c:v>81.8</c:v>
                </c:pt>
                <c:pt idx="19">
                  <c:v>82</c:v>
                </c:pt>
                <c:pt idx="20">
                  <c:v>81.3</c:v>
                </c:pt>
                <c:pt idx="21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5-4BA2-A597-19800E360CA1}"/>
            </c:ext>
          </c:extLst>
        </c:ser>
        <c:ser>
          <c:idx val="1"/>
          <c:order val="1"/>
          <c:tx>
            <c:strRef>
              <c:f>Munka1!$A$7</c:f>
              <c:strCache>
                <c:ptCount val="1"/>
                <c:pt idx="0">
                  <c:v>Csehország</c:v>
                </c:pt>
              </c:strCache>
            </c:strRef>
          </c:tx>
          <c:spPr>
            <a:ln w="28575" cap="rnd">
              <a:solidFill>
                <a:srgbClr val="EC8856"/>
              </a:solidFill>
              <a:round/>
            </a:ln>
            <a:effectLst/>
          </c:spPr>
          <c:marker>
            <c:symbol val="none"/>
          </c:marker>
          <c:cat>
            <c:numRef>
              <c:f>Munka1!$B$2:$W$2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Munka1!$B$7:$W$7</c:f>
              <c:numCache>
                <c:formatCode>General</c:formatCode>
                <c:ptCount val="22"/>
                <c:pt idx="0">
                  <c:v>75.099999999999994</c:v>
                </c:pt>
                <c:pt idx="1">
                  <c:v>75.3</c:v>
                </c:pt>
                <c:pt idx="2">
                  <c:v>75.400000000000006</c:v>
                </c:pt>
                <c:pt idx="3">
                  <c:v>75.3</c:v>
                </c:pt>
                <c:pt idx="4">
                  <c:v>75.900000000000006</c:v>
                </c:pt>
                <c:pt idx="5">
                  <c:v>76.099999999999994</c:v>
                </c:pt>
                <c:pt idx="6">
                  <c:v>76.7</c:v>
                </c:pt>
                <c:pt idx="7">
                  <c:v>77</c:v>
                </c:pt>
                <c:pt idx="8">
                  <c:v>77.3</c:v>
                </c:pt>
                <c:pt idx="9">
                  <c:v>77.400000000000006</c:v>
                </c:pt>
                <c:pt idx="10">
                  <c:v>77.7</c:v>
                </c:pt>
                <c:pt idx="11">
                  <c:v>78</c:v>
                </c:pt>
                <c:pt idx="12">
                  <c:v>78.099999999999994</c:v>
                </c:pt>
                <c:pt idx="13">
                  <c:v>78.3</c:v>
                </c:pt>
                <c:pt idx="14">
                  <c:v>78.900000000000006</c:v>
                </c:pt>
                <c:pt idx="15">
                  <c:v>78.7</c:v>
                </c:pt>
                <c:pt idx="16">
                  <c:v>79.099999999999994</c:v>
                </c:pt>
                <c:pt idx="17">
                  <c:v>79.099999999999994</c:v>
                </c:pt>
                <c:pt idx="18">
                  <c:v>79.099999999999994</c:v>
                </c:pt>
                <c:pt idx="19">
                  <c:v>79.3</c:v>
                </c:pt>
                <c:pt idx="20">
                  <c:v>78.3</c:v>
                </c:pt>
                <c:pt idx="21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5-4BA2-A597-19800E360CA1}"/>
            </c:ext>
          </c:extLst>
        </c:ser>
        <c:ser>
          <c:idx val="2"/>
          <c:order val="2"/>
          <c:tx>
            <c:strRef>
              <c:f>Munka1!$A$18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Munka1!$B$2:$W$2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Munka1!$B$18:$W$18</c:f>
              <c:numCache>
                <c:formatCode>General</c:formatCode>
                <c:ptCount val="22"/>
                <c:pt idx="0">
                  <c:v>71.900000000000006</c:v>
                </c:pt>
                <c:pt idx="1">
                  <c:v>72.5</c:v>
                </c:pt>
                <c:pt idx="2">
                  <c:v>72.599999999999994</c:v>
                </c:pt>
                <c:pt idx="3">
                  <c:v>72.599999999999994</c:v>
                </c:pt>
                <c:pt idx="4">
                  <c:v>73</c:v>
                </c:pt>
                <c:pt idx="5">
                  <c:v>73</c:v>
                </c:pt>
                <c:pt idx="6">
                  <c:v>73.5</c:v>
                </c:pt>
                <c:pt idx="7">
                  <c:v>73.599999999999994</c:v>
                </c:pt>
                <c:pt idx="8">
                  <c:v>74.2</c:v>
                </c:pt>
                <c:pt idx="9">
                  <c:v>74.400000000000006</c:v>
                </c:pt>
                <c:pt idx="10">
                  <c:v>74.7</c:v>
                </c:pt>
                <c:pt idx="11">
                  <c:v>75.099999999999994</c:v>
                </c:pt>
                <c:pt idx="12">
                  <c:v>75.3</c:v>
                </c:pt>
                <c:pt idx="13">
                  <c:v>75.8</c:v>
                </c:pt>
                <c:pt idx="14">
                  <c:v>76</c:v>
                </c:pt>
                <c:pt idx="15">
                  <c:v>75.7</c:v>
                </c:pt>
                <c:pt idx="16">
                  <c:v>76.2</c:v>
                </c:pt>
                <c:pt idx="17">
                  <c:v>76</c:v>
                </c:pt>
                <c:pt idx="18">
                  <c:v>76.2</c:v>
                </c:pt>
                <c:pt idx="19">
                  <c:v>76.5</c:v>
                </c:pt>
                <c:pt idx="20">
                  <c:v>75.7</c:v>
                </c:pt>
                <c:pt idx="21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35-4BA2-A597-19800E360CA1}"/>
            </c:ext>
          </c:extLst>
        </c:ser>
        <c:ser>
          <c:idx val="3"/>
          <c:order val="3"/>
          <c:tx>
            <c:strRef>
              <c:f>Munka1!$A$23</c:f>
              <c:strCache>
                <c:ptCount val="1"/>
                <c:pt idx="0">
                  <c:v>Románia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Munka1!$B$2:$W$2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Munka1!$B$23:$W$23</c:f>
              <c:numCache>
                <c:formatCode>General</c:formatCode>
                <c:ptCount val="22"/>
                <c:pt idx="0">
                  <c:v>71.2</c:v>
                </c:pt>
                <c:pt idx="1">
                  <c:v>71.099999999999994</c:v>
                </c:pt>
                <c:pt idx="2">
                  <c:v>70.900000000000006</c:v>
                </c:pt>
                <c:pt idx="3">
                  <c:v>71</c:v>
                </c:pt>
                <c:pt idx="4">
                  <c:v>71.400000000000006</c:v>
                </c:pt>
                <c:pt idx="5">
                  <c:v>71.900000000000006</c:v>
                </c:pt>
                <c:pt idx="6">
                  <c:v>72.5</c:v>
                </c:pt>
                <c:pt idx="7">
                  <c:v>73.099999999999994</c:v>
                </c:pt>
                <c:pt idx="8">
                  <c:v>73.5</c:v>
                </c:pt>
                <c:pt idx="9">
                  <c:v>73.7</c:v>
                </c:pt>
                <c:pt idx="10">
                  <c:v>73.7</c:v>
                </c:pt>
                <c:pt idx="11">
                  <c:v>74.400000000000006</c:v>
                </c:pt>
                <c:pt idx="12">
                  <c:v>74.400000000000006</c:v>
                </c:pt>
                <c:pt idx="13">
                  <c:v>75.099999999999994</c:v>
                </c:pt>
                <c:pt idx="14">
                  <c:v>75</c:v>
                </c:pt>
                <c:pt idx="15">
                  <c:v>74.900000000000006</c:v>
                </c:pt>
                <c:pt idx="16">
                  <c:v>75.2</c:v>
                </c:pt>
                <c:pt idx="17">
                  <c:v>75.2</c:v>
                </c:pt>
                <c:pt idx="18">
                  <c:v>75.3</c:v>
                </c:pt>
                <c:pt idx="19">
                  <c:v>75.599999999999994</c:v>
                </c:pt>
                <c:pt idx="20">
                  <c:v>74.2</c:v>
                </c:pt>
                <c:pt idx="21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35-4BA2-A597-19800E360CA1}"/>
            </c:ext>
          </c:extLst>
        </c:ser>
        <c:ser>
          <c:idx val="4"/>
          <c:order val="4"/>
          <c:tx>
            <c:strRef>
              <c:f>Munka1!$A$26</c:f>
              <c:strCache>
                <c:ptCount val="1"/>
                <c:pt idx="0">
                  <c:v>Szlovákia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Munka1!$B$2:$W$2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Munka1!$B$26:$W$26</c:f>
              <c:numCache>
                <c:formatCode>General</c:formatCode>
                <c:ptCount val="22"/>
                <c:pt idx="0">
                  <c:v>73.3</c:v>
                </c:pt>
                <c:pt idx="1">
                  <c:v>73.599999999999994</c:v>
                </c:pt>
                <c:pt idx="2">
                  <c:v>73.8</c:v>
                </c:pt>
                <c:pt idx="3">
                  <c:v>73.8</c:v>
                </c:pt>
                <c:pt idx="4">
                  <c:v>74.2</c:v>
                </c:pt>
                <c:pt idx="5">
                  <c:v>74.099999999999994</c:v>
                </c:pt>
                <c:pt idx="6">
                  <c:v>74.5</c:v>
                </c:pt>
                <c:pt idx="7">
                  <c:v>74.599999999999994</c:v>
                </c:pt>
                <c:pt idx="8">
                  <c:v>74.900000000000006</c:v>
                </c:pt>
                <c:pt idx="9">
                  <c:v>75.3</c:v>
                </c:pt>
                <c:pt idx="10">
                  <c:v>75.599999999999994</c:v>
                </c:pt>
                <c:pt idx="11">
                  <c:v>76.099999999999994</c:v>
                </c:pt>
                <c:pt idx="12">
                  <c:v>76.3</c:v>
                </c:pt>
                <c:pt idx="13">
                  <c:v>76.599999999999994</c:v>
                </c:pt>
                <c:pt idx="14">
                  <c:v>77</c:v>
                </c:pt>
                <c:pt idx="15">
                  <c:v>76.7</c:v>
                </c:pt>
                <c:pt idx="16">
                  <c:v>77.3</c:v>
                </c:pt>
                <c:pt idx="17">
                  <c:v>77.3</c:v>
                </c:pt>
                <c:pt idx="18">
                  <c:v>77.400000000000006</c:v>
                </c:pt>
                <c:pt idx="19">
                  <c:v>77.8</c:v>
                </c:pt>
                <c:pt idx="20">
                  <c:v>77</c:v>
                </c:pt>
                <c:pt idx="21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35-4BA2-A597-19800E36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91615"/>
        <c:axId val="53300735"/>
      </c:lineChart>
      <c:catAx>
        <c:axId val="5329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3300735"/>
        <c:crosses val="autoZero"/>
        <c:auto val="1"/>
        <c:lblAlgn val="ctr"/>
        <c:lblOffset val="100"/>
        <c:noMultiLvlLbl val="0"/>
      </c:catAx>
      <c:valAx>
        <c:axId val="53300735"/>
        <c:scaling>
          <c:orientation val="minMax"/>
          <c:min val="6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3291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C60C61-F98F-4FAD-8428-098EF20B91A7}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862B971-A9C2-D883-1453-81EDD9CD7E5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8AE5-21A8-424B-A330-E60023E73344}">
  <dimension ref="A1:Y56"/>
  <sheetViews>
    <sheetView topLeftCell="A7" workbookViewId="0">
      <selection activeCell="B26" activeCellId="4" sqref="B7:W7 B2:W3 B18:W18 B23:W23 B26:W26"/>
    </sheetView>
  </sheetViews>
  <sheetFormatPr defaultRowHeight="15" x14ac:dyDescent="0.25"/>
  <cols>
    <col min="1" max="1" width="72.42578125" bestFit="1" customWidth="1"/>
    <col min="2" max="23" width="8.7109375" customWidth="1"/>
    <col min="24" max="25" width="9.7109375" bestFit="1" customWidth="1"/>
  </cols>
  <sheetData>
    <row r="1" spans="1:25" x14ac:dyDescent="0.25">
      <c r="A1" t="s">
        <v>0</v>
      </c>
    </row>
    <row r="2" spans="1:25" x14ac:dyDescent="0.25">
      <c r="A2" t="s">
        <v>1</v>
      </c>
      <c r="B2">
        <v>2000</v>
      </c>
      <c r="C2">
        <v>2001</v>
      </c>
      <c r="D2">
        <v>2002</v>
      </c>
      <c r="E2">
        <v>2003</v>
      </c>
      <c r="F2">
        <v>2004</v>
      </c>
      <c r="G2">
        <v>2005</v>
      </c>
      <c r="H2">
        <v>2006</v>
      </c>
      <c r="I2">
        <v>2007</v>
      </c>
      <c r="J2">
        <v>2008</v>
      </c>
      <c r="K2">
        <v>2009</v>
      </c>
      <c r="L2">
        <v>2010</v>
      </c>
      <c r="M2">
        <v>2011</v>
      </c>
      <c r="N2">
        <v>2012</v>
      </c>
      <c r="O2">
        <v>2013</v>
      </c>
      <c r="P2">
        <v>2014</v>
      </c>
      <c r="Q2">
        <v>2015</v>
      </c>
      <c r="R2">
        <v>2016</v>
      </c>
      <c r="S2">
        <v>2017</v>
      </c>
      <c r="T2">
        <v>2018</v>
      </c>
      <c r="U2">
        <v>2019</v>
      </c>
      <c r="V2">
        <v>2020</v>
      </c>
      <c r="W2">
        <v>2021</v>
      </c>
      <c r="X2" t="s">
        <v>2</v>
      </c>
      <c r="Y2" t="s">
        <v>3</v>
      </c>
    </row>
    <row r="3" spans="1:25" x14ac:dyDescent="0.25">
      <c r="A3" t="s">
        <v>4</v>
      </c>
      <c r="B3">
        <v>78.3</v>
      </c>
      <c r="C3">
        <v>78.8</v>
      </c>
      <c r="D3">
        <v>78.900000000000006</v>
      </c>
      <c r="E3">
        <v>78.8</v>
      </c>
      <c r="F3">
        <v>79.3</v>
      </c>
      <c r="G3">
        <v>79.5</v>
      </c>
      <c r="H3">
        <v>80.099999999999994</v>
      </c>
      <c r="I3">
        <v>80.3</v>
      </c>
      <c r="J3">
        <v>80.599999999999994</v>
      </c>
      <c r="K3">
        <v>80.5</v>
      </c>
      <c r="L3">
        <v>80.7</v>
      </c>
      <c r="M3">
        <v>81.099999999999994</v>
      </c>
      <c r="N3">
        <v>81.099999999999994</v>
      </c>
      <c r="O3">
        <v>81.3</v>
      </c>
      <c r="P3">
        <v>81.599999999999994</v>
      </c>
      <c r="Q3">
        <v>81.3</v>
      </c>
      <c r="R3">
        <v>81.8</v>
      </c>
      <c r="S3">
        <v>81.7</v>
      </c>
      <c r="T3">
        <v>81.8</v>
      </c>
      <c r="U3">
        <v>82</v>
      </c>
      <c r="V3">
        <v>81.3</v>
      </c>
      <c r="W3">
        <v>81.3</v>
      </c>
      <c r="X3" s="1">
        <f>U3/B3</f>
        <v>1.0472541507024267</v>
      </c>
      <c r="Y3" t="str">
        <f>IF((V3-U3)*(V3-W3)&lt;0,IF(U3&lt;V3,"+","-"),"")</f>
        <v/>
      </c>
    </row>
    <row r="4" spans="1:25" x14ac:dyDescent="0.25">
      <c r="A4" t="s">
        <v>5</v>
      </c>
      <c r="B4">
        <v>77.900000000000006</v>
      </c>
      <c r="C4">
        <v>78.099999999999994</v>
      </c>
      <c r="D4">
        <v>78.2</v>
      </c>
      <c r="E4">
        <v>78.3</v>
      </c>
      <c r="F4">
        <v>79</v>
      </c>
      <c r="G4">
        <v>79.099999999999994</v>
      </c>
      <c r="H4">
        <v>79.5</v>
      </c>
      <c r="I4">
        <v>79.900000000000006</v>
      </c>
      <c r="J4">
        <v>79.8</v>
      </c>
      <c r="K4">
        <v>80.2</v>
      </c>
      <c r="L4">
        <v>80.3</v>
      </c>
      <c r="M4">
        <v>80.7</v>
      </c>
      <c r="N4">
        <v>80.5</v>
      </c>
      <c r="O4">
        <v>80.7</v>
      </c>
      <c r="P4">
        <v>81.400000000000006</v>
      </c>
      <c r="Q4">
        <v>81.099999999999994</v>
      </c>
      <c r="R4">
        <v>81.5</v>
      </c>
      <c r="S4">
        <v>81.599999999999994</v>
      </c>
      <c r="T4">
        <v>81.7</v>
      </c>
      <c r="U4">
        <v>82.1</v>
      </c>
      <c r="V4">
        <v>80.8</v>
      </c>
      <c r="W4">
        <v>81.900000000000006</v>
      </c>
      <c r="X4" s="1">
        <f t="shared" ref="X4:X46" si="0">U4/B4</f>
        <v>1.0539152759948651</v>
      </c>
      <c r="Y4" t="str">
        <f t="shared" ref="Y4:Y46" si="1">IF((V4-U4)*(V4-W4)&lt;0,IF(U4&lt;V4,"+","-"),"")</f>
        <v/>
      </c>
    </row>
    <row r="5" spans="1:25" x14ac:dyDescent="0.25">
      <c r="A5" t="s">
        <v>6</v>
      </c>
      <c r="B5">
        <v>71.599999999999994</v>
      </c>
      <c r="C5">
        <v>71.900000000000006</v>
      </c>
      <c r="D5">
        <v>72.099999999999994</v>
      </c>
      <c r="E5">
        <v>72.3</v>
      </c>
      <c r="F5">
        <v>72.5</v>
      </c>
      <c r="G5">
        <v>72.5</v>
      </c>
      <c r="H5">
        <v>72.7</v>
      </c>
      <c r="I5">
        <v>73</v>
      </c>
      <c r="J5">
        <v>73.3</v>
      </c>
      <c r="K5">
        <v>73.7</v>
      </c>
      <c r="L5">
        <v>73.8</v>
      </c>
      <c r="M5">
        <v>74.2</v>
      </c>
      <c r="N5">
        <v>74.400000000000006</v>
      </c>
      <c r="O5">
        <v>74.900000000000006</v>
      </c>
      <c r="P5">
        <v>74.5</v>
      </c>
      <c r="Q5">
        <v>74.7</v>
      </c>
      <c r="R5">
        <v>74.900000000000006</v>
      </c>
      <c r="S5">
        <v>74.8</v>
      </c>
      <c r="T5">
        <v>75</v>
      </c>
      <c r="U5">
        <v>75.099999999999994</v>
      </c>
      <c r="V5">
        <v>73.599999999999994</v>
      </c>
      <c r="W5">
        <v>71.400000000000006</v>
      </c>
      <c r="X5" s="1">
        <f t="shared" si="0"/>
        <v>1.0488826815642458</v>
      </c>
      <c r="Y5" t="str">
        <f t="shared" si="1"/>
        <v>-</v>
      </c>
    </row>
    <row r="6" spans="1:25" x14ac:dyDescent="0.25">
      <c r="A6" t="s">
        <v>7</v>
      </c>
      <c r="B6">
        <v>77.7</v>
      </c>
      <c r="C6">
        <v>79</v>
      </c>
      <c r="D6">
        <v>78.7</v>
      </c>
      <c r="E6">
        <v>79</v>
      </c>
      <c r="F6">
        <v>79.099999999999994</v>
      </c>
      <c r="G6">
        <v>78.7</v>
      </c>
      <c r="H6">
        <v>80.099999999999994</v>
      </c>
      <c r="I6">
        <v>79.8</v>
      </c>
      <c r="J6">
        <v>80.599999999999994</v>
      </c>
      <c r="K6">
        <v>81</v>
      </c>
      <c r="L6">
        <v>81.5</v>
      </c>
      <c r="M6">
        <v>81.2</v>
      </c>
      <c r="N6">
        <v>81.099999999999994</v>
      </c>
      <c r="O6">
        <v>82.5</v>
      </c>
      <c r="P6">
        <v>82.3</v>
      </c>
      <c r="Q6">
        <v>81.8</v>
      </c>
      <c r="R6">
        <v>82.7</v>
      </c>
      <c r="S6">
        <v>82.2</v>
      </c>
      <c r="T6">
        <v>82.9</v>
      </c>
      <c r="U6">
        <v>82.3</v>
      </c>
      <c r="V6">
        <v>82.4</v>
      </c>
      <c r="W6">
        <v>81.3</v>
      </c>
      <c r="X6" s="1">
        <f t="shared" si="0"/>
        <v>1.0592020592020592</v>
      </c>
      <c r="Y6" t="str">
        <f t="shared" si="1"/>
        <v/>
      </c>
    </row>
    <row r="7" spans="1:25" x14ac:dyDescent="0.25">
      <c r="A7" t="s">
        <v>8</v>
      </c>
      <c r="B7">
        <v>75.099999999999994</v>
      </c>
      <c r="C7">
        <v>75.3</v>
      </c>
      <c r="D7">
        <v>75.400000000000006</v>
      </c>
      <c r="E7">
        <v>75.3</v>
      </c>
      <c r="F7">
        <v>75.900000000000006</v>
      </c>
      <c r="G7">
        <v>76.099999999999994</v>
      </c>
      <c r="H7">
        <v>76.7</v>
      </c>
      <c r="I7">
        <v>77</v>
      </c>
      <c r="J7">
        <v>77.3</v>
      </c>
      <c r="K7">
        <v>77.400000000000006</v>
      </c>
      <c r="L7">
        <v>77.7</v>
      </c>
      <c r="M7">
        <v>78</v>
      </c>
      <c r="N7">
        <v>78.099999999999994</v>
      </c>
      <c r="O7">
        <v>78.3</v>
      </c>
      <c r="P7">
        <v>78.900000000000006</v>
      </c>
      <c r="Q7">
        <v>78.7</v>
      </c>
      <c r="R7">
        <v>79.099999999999994</v>
      </c>
      <c r="S7">
        <v>79.099999999999994</v>
      </c>
      <c r="T7">
        <v>79.099999999999994</v>
      </c>
      <c r="U7">
        <v>79.3</v>
      </c>
      <c r="V7">
        <v>78.3</v>
      </c>
      <c r="W7">
        <v>77.2</v>
      </c>
      <c r="X7" s="1">
        <f t="shared" si="0"/>
        <v>1.055925432756325</v>
      </c>
      <c r="Y7" t="str">
        <f t="shared" si="1"/>
        <v>-</v>
      </c>
    </row>
    <row r="8" spans="1:25" x14ac:dyDescent="0.25">
      <c r="A8" t="s">
        <v>9</v>
      </c>
      <c r="B8">
        <v>76.900000000000006</v>
      </c>
      <c r="C8">
        <v>77</v>
      </c>
      <c r="D8">
        <v>77.099999999999994</v>
      </c>
      <c r="E8">
        <v>77.400000000000006</v>
      </c>
      <c r="F8">
        <v>77.8</v>
      </c>
      <c r="G8">
        <v>78.3</v>
      </c>
      <c r="H8">
        <v>78.400000000000006</v>
      </c>
      <c r="I8">
        <v>78.400000000000006</v>
      </c>
      <c r="J8">
        <v>78.8</v>
      </c>
      <c r="K8">
        <v>79</v>
      </c>
      <c r="L8">
        <v>79.3</v>
      </c>
      <c r="M8">
        <v>79.900000000000006</v>
      </c>
      <c r="N8">
        <v>80.2</v>
      </c>
      <c r="O8">
        <v>80.400000000000006</v>
      </c>
      <c r="P8">
        <v>80.7</v>
      </c>
      <c r="Q8">
        <v>80.8</v>
      </c>
      <c r="R8">
        <v>80.900000000000006</v>
      </c>
      <c r="S8">
        <v>81.099999999999994</v>
      </c>
      <c r="T8">
        <v>81</v>
      </c>
      <c r="U8">
        <v>81.5</v>
      </c>
      <c r="V8">
        <v>81.599999999999994</v>
      </c>
      <c r="W8">
        <v>81.5</v>
      </c>
      <c r="X8" s="1">
        <f t="shared" si="0"/>
        <v>1.059817945383615</v>
      </c>
      <c r="Y8" t="str">
        <f t="shared" si="1"/>
        <v/>
      </c>
    </row>
    <row r="9" spans="1:25" x14ac:dyDescent="0.25">
      <c r="A9" t="s">
        <v>10</v>
      </c>
      <c r="B9">
        <v>71.099999999999994</v>
      </c>
      <c r="C9">
        <v>70.900000000000006</v>
      </c>
      <c r="D9">
        <v>71.400000000000006</v>
      </c>
      <c r="E9">
        <v>71.900000000000006</v>
      </c>
      <c r="F9">
        <v>72.400000000000006</v>
      </c>
      <c r="G9">
        <v>73</v>
      </c>
      <c r="H9">
        <v>73.2</v>
      </c>
      <c r="I9">
        <v>73.2</v>
      </c>
      <c r="J9">
        <v>74.400000000000006</v>
      </c>
      <c r="K9">
        <v>75.3</v>
      </c>
      <c r="L9">
        <v>76</v>
      </c>
      <c r="M9">
        <v>76.599999999999994</v>
      </c>
      <c r="N9">
        <v>76.7</v>
      </c>
      <c r="O9">
        <v>77.5</v>
      </c>
      <c r="P9">
        <v>77.400000000000006</v>
      </c>
      <c r="Q9">
        <v>78</v>
      </c>
      <c r="R9">
        <v>78</v>
      </c>
      <c r="S9">
        <v>78.400000000000006</v>
      </c>
      <c r="T9">
        <v>78.5</v>
      </c>
      <c r="U9">
        <v>79</v>
      </c>
      <c r="V9">
        <v>78.900000000000006</v>
      </c>
      <c r="W9">
        <v>77.2</v>
      </c>
      <c r="X9" s="1">
        <f t="shared" si="0"/>
        <v>1.1111111111111112</v>
      </c>
      <c r="Y9" t="str">
        <f t="shared" si="1"/>
        <v>-</v>
      </c>
    </row>
    <row r="10" spans="1:25" x14ac:dyDescent="0.25">
      <c r="A10" t="s">
        <v>11</v>
      </c>
      <c r="B10">
        <v>77.8</v>
      </c>
      <c r="C10">
        <v>78.2</v>
      </c>
      <c r="D10">
        <v>78.3</v>
      </c>
      <c r="E10">
        <v>78.599999999999994</v>
      </c>
      <c r="F10">
        <v>79</v>
      </c>
      <c r="G10">
        <v>79.099999999999994</v>
      </c>
      <c r="H10">
        <v>79.5</v>
      </c>
      <c r="I10">
        <v>79.599999999999994</v>
      </c>
      <c r="J10">
        <v>79.900000000000006</v>
      </c>
      <c r="K10">
        <v>80.099999999999994</v>
      </c>
      <c r="L10">
        <v>80.2</v>
      </c>
      <c r="M10">
        <v>80.599999999999994</v>
      </c>
      <c r="N10">
        <v>80.7</v>
      </c>
      <c r="O10">
        <v>81.099999999999994</v>
      </c>
      <c r="P10">
        <v>81.3</v>
      </c>
      <c r="Q10">
        <v>81.599999999999994</v>
      </c>
      <c r="R10">
        <v>81.5</v>
      </c>
      <c r="S10">
        <v>81.7</v>
      </c>
      <c r="T10">
        <v>81.8</v>
      </c>
      <c r="U10">
        <v>82.1</v>
      </c>
      <c r="V10">
        <v>82</v>
      </c>
      <c r="W10">
        <v>81.900000000000006</v>
      </c>
      <c r="X10" s="1">
        <f t="shared" si="0"/>
        <v>1.0552699228791773</v>
      </c>
      <c r="Y10" t="str">
        <f t="shared" si="1"/>
        <v>-</v>
      </c>
    </row>
    <row r="11" spans="1:25" x14ac:dyDescent="0.25">
      <c r="A11" t="s">
        <v>12</v>
      </c>
      <c r="B11">
        <v>79.2</v>
      </c>
      <c r="C11">
        <v>79.3</v>
      </c>
      <c r="D11">
        <v>79.400000000000006</v>
      </c>
      <c r="E11">
        <v>79.3</v>
      </c>
      <c r="F11">
        <v>80.3</v>
      </c>
      <c r="G11">
        <v>80.3</v>
      </c>
      <c r="H11">
        <v>80.900000000000006</v>
      </c>
      <c r="I11">
        <v>81.3</v>
      </c>
      <c r="J11">
        <v>81.400000000000006</v>
      </c>
      <c r="K11">
        <v>81.5</v>
      </c>
      <c r="L11">
        <v>81.8</v>
      </c>
      <c r="M11">
        <v>82.3</v>
      </c>
      <c r="N11">
        <v>82.1</v>
      </c>
      <c r="O11">
        <v>82.4</v>
      </c>
      <c r="P11">
        <v>82.9</v>
      </c>
      <c r="Q11">
        <v>82.4</v>
      </c>
      <c r="R11">
        <v>82.7</v>
      </c>
      <c r="S11">
        <v>82.7</v>
      </c>
      <c r="T11">
        <v>82.8</v>
      </c>
      <c r="U11">
        <v>83</v>
      </c>
      <c r="V11">
        <v>82.3</v>
      </c>
      <c r="W11">
        <v>82.4</v>
      </c>
      <c r="X11" s="1">
        <f t="shared" si="0"/>
        <v>1.047979797979798</v>
      </c>
      <c r="Y11" t="str">
        <f t="shared" si="1"/>
        <v/>
      </c>
    </row>
    <row r="12" spans="1:25" x14ac:dyDescent="0.25">
      <c r="A12" t="s">
        <v>13</v>
      </c>
      <c r="B12">
        <v>78.599999999999994</v>
      </c>
      <c r="C12">
        <v>79.099999999999994</v>
      </c>
      <c r="D12">
        <v>79.2</v>
      </c>
      <c r="E12">
        <v>79.3</v>
      </c>
      <c r="F12">
        <v>79.400000000000006</v>
      </c>
      <c r="G12">
        <v>79.599999999999994</v>
      </c>
      <c r="H12">
        <v>79.900000000000006</v>
      </c>
      <c r="I12">
        <v>79.7</v>
      </c>
      <c r="J12">
        <v>80.2</v>
      </c>
      <c r="K12">
        <v>80.400000000000006</v>
      </c>
      <c r="L12">
        <v>80.599999999999994</v>
      </c>
      <c r="M12">
        <v>80.8</v>
      </c>
      <c r="N12">
        <v>80.7</v>
      </c>
      <c r="O12">
        <v>81.400000000000006</v>
      </c>
      <c r="P12">
        <v>81.5</v>
      </c>
      <c r="Q12">
        <v>81.099999999999994</v>
      </c>
      <c r="R12">
        <v>81.5</v>
      </c>
      <c r="S12">
        <v>81.400000000000006</v>
      </c>
      <c r="T12">
        <v>81.900000000000006</v>
      </c>
      <c r="U12">
        <v>81.7</v>
      </c>
      <c r="V12">
        <v>81.400000000000006</v>
      </c>
      <c r="W12">
        <v>80.2</v>
      </c>
      <c r="X12" s="1">
        <f t="shared" si="0"/>
        <v>1.0394402035623411</v>
      </c>
      <c r="Y12" t="str">
        <f t="shared" si="1"/>
        <v>-</v>
      </c>
    </row>
    <row r="13" spans="1:25" x14ac:dyDescent="0.25">
      <c r="A13" t="s">
        <v>14</v>
      </c>
      <c r="B13">
        <v>78.2</v>
      </c>
      <c r="C13">
        <v>78.400000000000006</v>
      </c>
      <c r="D13">
        <v>78.5</v>
      </c>
      <c r="E13">
        <v>78.7</v>
      </c>
      <c r="F13">
        <v>79.3</v>
      </c>
      <c r="G13">
        <v>79.599999999999994</v>
      </c>
      <c r="H13">
        <v>80</v>
      </c>
      <c r="I13">
        <v>80.400000000000006</v>
      </c>
      <c r="J13">
        <v>80.5</v>
      </c>
      <c r="K13">
        <v>80.900000000000006</v>
      </c>
      <c r="L13">
        <v>81</v>
      </c>
      <c r="M13">
        <v>81.3</v>
      </c>
      <c r="N13">
        <v>81.2</v>
      </c>
      <c r="O13">
        <v>81.400000000000006</v>
      </c>
      <c r="P13">
        <v>81.8</v>
      </c>
      <c r="Q13">
        <v>81.599999999999994</v>
      </c>
      <c r="R13">
        <v>81.7</v>
      </c>
      <c r="S13">
        <v>81.8</v>
      </c>
      <c r="T13">
        <v>81.900000000000006</v>
      </c>
      <c r="U13">
        <v>82.2</v>
      </c>
      <c r="V13">
        <v>81.400000000000006</v>
      </c>
      <c r="W13">
        <v>81.400000000000006</v>
      </c>
      <c r="X13" s="1">
        <f t="shared" si="0"/>
        <v>1.051150895140665</v>
      </c>
      <c r="Y13" t="str">
        <f t="shared" si="1"/>
        <v/>
      </c>
    </row>
    <row r="14" spans="1:25" x14ac:dyDescent="0.25">
      <c r="A14" t="s">
        <v>15</v>
      </c>
      <c r="B14">
        <v>76.599999999999994</v>
      </c>
      <c r="C14">
        <v>77.2</v>
      </c>
      <c r="D14">
        <v>77.7</v>
      </c>
      <c r="E14">
        <v>78.2</v>
      </c>
      <c r="F14">
        <v>78.599999999999994</v>
      </c>
      <c r="G14">
        <v>79</v>
      </c>
      <c r="H14">
        <v>79.3</v>
      </c>
      <c r="I14">
        <v>79.7</v>
      </c>
      <c r="J14">
        <v>80.2</v>
      </c>
      <c r="K14">
        <v>80.2</v>
      </c>
      <c r="L14">
        <v>80.8</v>
      </c>
      <c r="M14">
        <v>80.900000000000006</v>
      </c>
      <c r="N14">
        <v>80.900000000000006</v>
      </c>
      <c r="O14">
        <v>81</v>
      </c>
      <c r="P14">
        <v>81.400000000000006</v>
      </c>
      <c r="Q14">
        <v>81.5</v>
      </c>
      <c r="R14">
        <v>81.7</v>
      </c>
      <c r="S14">
        <v>82.2</v>
      </c>
      <c r="T14">
        <v>82.2</v>
      </c>
      <c r="U14">
        <v>82.8</v>
      </c>
      <c r="V14">
        <v>82.6</v>
      </c>
      <c r="W14">
        <v>82.4</v>
      </c>
      <c r="X14" s="1">
        <f t="shared" si="0"/>
        <v>1.0809399477806789</v>
      </c>
      <c r="Y14" t="str">
        <f t="shared" si="1"/>
        <v>-</v>
      </c>
    </row>
    <row r="15" spans="1:25" x14ac:dyDescent="0.25">
      <c r="A15" t="s">
        <v>16</v>
      </c>
      <c r="B15">
        <v>73.8</v>
      </c>
      <c r="C15">
        <v>74.2</v>
      </c>
      <c r="D15">
        <v>74.5</v>
      </c>
      <c r="E15">
        <v>74.7</v>
      </c>
      <c r="F15">
        <v>74.900000000000006</v>
      </c>
      <c r="G15">
        <v>75</v>
      </c>
      <c r="H15">
        <v>75.3</v>
      </c>
      <c r="I15">
        <v>75.400000000000006</v>
      </c>
      <c r="J15">
        <v>75.599999999999994</v>
      </c>
      <c r="K15">
        <v>75.900000000000006</v>
      </c>
      <c r="L15">
        <v>76.400000000000006</v>
      </c>
      <c r="M15">
        <v>76.8</v>
      </c>
      <c r="N15">
        <v>76.900000000000006</v>
      </c>
      <c r="O15">
        <v>77.099999999999994</v>
      </c>
      <c r="P15">
        <v>77.8</v>
      </c>
      <c r="Q15">
        <v>77.5</v>
      </c>
      <c r="R15">
        <v>78</v>
      </c>
      <c r="S15">
        <v>77.8</v>
      </c>
      <c r="T15">
        <v>77.7</v>
      </c>
      <c r="U15">
        <v>78</v>
      </c>
      <c r="V15">
        <v>76.5</v>
      </c>
      <c r="W15">
        <v>75.5</v>
      </c>
      <c r="X15" s="1">
        <f t="shared" si="0"/>
        <v>1.056910569105691</v>
      </c>
      <c r="Y15" t="str">
        <f t="shared" si="1"/>
        <v>-</v>
      </c>
    </row>
    <row r="16" spans="1:25" x14ac:dyDescent="0.25">
      <c r="A16" t="s">
        <v>17</v>
      </c>
      <c r="B16">
        <v>72.099999999999994</v>
      </c>
      <c r="C16">
        <v>71.599999999999994</v>
      </c>
      <c r="D16">
        <v>71.8</v>
      </c>
      <c r="E16">
        <v>72</v>
      </c>
      <c r="F16">
        <v>72</v>
      </c>
      <c r="G16">
        <v>71.2</v>
      </c>
      <c r="H16">
        <v>71</v>
      </c>
      <c r="I16">
        <v>70.7</v>
      </c>
      <c r="J16">
        <v>71.7</v>
      </c>
      <c r="K16">
        <v>72.900000000000006</v>
      </c>
      <c r="L16">
        <v>73.3</v>
      </c>
      <c r="M16">
        <v>73.7</v>
      </c>
      <c r="N16">
        <v>74.099999999999994</v>
      </c>
      <c r="O16">
        <v>74.099999999999994</v>
      </c>
      <c r="P16">
        <v>74.7</v>
      </c>
      <c r="Q16">
        <v>74.599999999999994</v>
      </c>
      <c r="R16">
        <v>74.900000000000006</v>
      </c>
      <c r="S16">
        <v>75.8</v>
      </c>
      <c r="T16">
        <v>76</v>
      </c>
      <c r="U16">
        <v>76.5</v>
      </c>
      <c r="V16">
        <v>75.099999999999994</v>
      </c>
      <c r="W16">
        <v>74.2</v>
      </c>
      <c r="X16" s="1">
        <f t="shared" si="0"/>
        <v>1.0610263522884882</v>
      </c>
      <c r="Y16" t="str">
        <f t="shared" si="1"/>
        <v>-</v>
      </c>
    </row>
    <row r="17" spans="1:25" x14ac:dyDescent="0.25">
      <c r="A17" t="s">
        <v>18</v>
      </c>
      <c r="B17">
        <v>78</v>
      </c>
      <c r="C17">
        <v>78</v>
      </c>
      <c r="D17">
        <v>78.099999999999994</v>
      </c>
      <c r="E17">
        <v>77.900000000000006</v>
      </c>
      <c r="F17">
        <v>79.2</v>
      </c>
      <c r="G17">
        <v>79.599999999999994</v>
      </c>
      <c r="H17">
        <v>79.400000000000006</v>
      </c>
      <c r="I17">
        <v>79.5</v>
      </c>
      <c r="J17">
        <v>80.7</v>
      </c>
      <c r="K17">
        <v>80.8</v>
      </c>
      <c r="L17">
        <v>80.8</v>
      </c>
      <c r="M17">
        <v>81.099999999999994</v>
      </c>
      <c r="N17">
        <v>81.5</v>
      </c>
      <c r="O17">
        <v>81.900000000000006</v>
      </c>
      <c r="P17">
        <v>82.3</v>
      </c>
      <c r="Q17">
        <v>82.4</v>
      </c>
      <c r="R17">
        <v>82.7</v>
      </c>
      <c r="S17">
        <v>82.1</v>
      </c>
      <c r="T17">
        <v>82.3</v>
      </c>
      <c r="U17">
        <v>82.7</v>
      </c>
      <c r="V17">
        <v>82.2</v>
      </c>
      <c r="W17">
        <v>82.7</v>
      </c>
      <c r="X17" s="1">
        <f t="shared" si="0"/>
        <v>1.0602564102564103</v>
      </c>
      <c r="Y17" t="str">
        <f t="shared" si="1"/>
        <v/>
      </c>
    </row>
    <row r="18" spans="1:25" x14ac:dyDescent="0.25">
      <c r="A18" t="s">
        <v>19</v>
      </c>
      <c r="B18">
        <v>71.900000000000006</v>
      </c>
      <c r="C18">
        <v>72.5</v>
      </c>
      <c r="D18">
        <v>72.599999999999994</v>
      </c>
      <c r="E18">
        <v>72.599999999999994</v>
      </c>
      <c r="F18">
        <v>73</v>
      </c>
      <c r="G18">
        <v>73</v>
      </c>
      <c r="H18">
        <v>73.5</v>
      </c>
      <c r="I18">
        <v>73.599999999999994</v>
      </c>
      <c r="J18">
        <v>74.2</v>
      </c>
      <c r="K18">
        <v>74.400000000000006</v>
      </c>
      <c r="L18">
        <v>74.7</v>
      </c>
      <c r="M18">
        <v>75.099999999999994</v>
      </c>
      <c r="N18">
        <v>75.3</v>
      </c>
      <c r="O18">
        <v>75.8</v>
      </c>
      <c r="P18">
        <v>76</v>
      </c>
      <c r="Q18">
        <v>75.7</v>
      </c>
      <c r="R18">
        <v>76.2</v>
      </c>
      <c r="S18">
        <v>76</v>
      </c>
      <c r="T18">
        <v>76.2</v>
      </c>
      <c r="U18">
        <v>76.5</v>
      </c>
      <c r="V18">
        <v>75.7</v>
      </c>
      <c r="W18">
        <v>74.3</v>
      </c>
      <c r="X18" s="1">
        <f t="shared" si="0"/>
        <v>1.0639777468706535</v>
      </c>
      <c r="Y18" t="str">
        <f t="shared" si="1"/>
        <v>-</v>
      </c>
    </row>
    <row r="19" spans="1:25" x14ac:dyDescent="0.25">
      <c r="A19" t="s">
        <v>20</v>
      </c>
      <c r="B19">
        <v>78.5</v>
      </c>
      <c r="C19">
        <v>78.900000000000006</v>
      </c>
      <c r="D19">
        <v>78.8</v>
      </c>
      <c r="E19">
        <v>78.7</v>
      </c>
      <c r="F19">
        <v>79.400000000000006</v>
      </c>
      <c r="G19">
        <v>79.400000000000006</v>
      </c>
      <c r="H19">
        <v>79.5</v>
      </c>
      <c r="I19">
        <v>79.900000000000006</v>
      </c>
      <c r="J19">
        <v>79.7</v>
      </c>
      <c r="K19">
        <v>80.400000000000006</v>
      </c>
      <c r="L19">
        <v>81.5</v>
      </c>
      <c r="M19">
        <v>80.900000000000006</v>
      </c>
      <c r="N19">
        <v>80.900000000000006</v>
      </c>
      <c r="O19">
        <v>81.900000000000006</v>
      </c>
      <c r="P19">
        <v>82.1</v>
      </c>
      <c r="Q19">
        <v>82</v>
      </c>
      <c r="R19">
        <v>82.6</v>
      </c>
      <c r="S19">
        <v>82.4</v>
      </c>
      <c r="T19">
        <v>82.5</v>
      </c>
      <c r="U19">
        <v>82.9</v>
      </c>
      <c r="V19">
        <v>82.3</v>
      </c>
      <c r="W19">
        <v>82.5</v>
      </c>
      <c r="X19" s="1">
        <f t="shared" si="0"/>
        <v>1.0560509554140127</v>
      </c>
      <c r="Y19" t="str">
        <f t="shared" si="1"/>
        <v/>
      </c>
    </row>
    <row r="20" spans="1:25" x14ac:dyDescent="0.25">
      <c r="A20" t="s">
        <v>21</v>
      </c>
      <c r="B20">
        <v>78.3</v>
      </c>
      <c r="C20">
        <v>78.599999999999994</v>
      </c>
      <c r="D20">
        <v>78.599999999999994</v>
      </c>
      <c r="E20">
        <v>78.599999999999994</v>
      </c>
      <c r="F20">
        <v>79.3</v>
      </c>
      <c r="G20">
        <v>79.400000000000006</v>
      </c>
      <c r="H20">
        <v>79.900000000000006</v>
      </c>
      <c r="I20">
        <v>80.099999999999994</v>
      </c>
      <c r="J20">
        <v>80.2</v>
      </c>
      <c r="K20">
        <v>80.3</v>
      </c>
      <c r="L20">
        <v>80.5</v>
      </c>
      <c r="M20">
        <v>80.599999999999994</v>
      </c>
      <c r="N20">
        <v>80.7</v>
      </c>
      <c r="O20">
        <v>80.599999999999994</v>
      </c>
      <c r="P20">
        <v>81.2</v>
      </c>
      <c r="Q20">
        <v>80.7</v>
      </c>
      <c r="R20">
        <v>81</v>
      </c>
      <c r="S20">
        <v>81.099999999999994</v>
      </c>
      <c r="T20">
        <v>81</v>
      </c>
      <c r="U20">
        <v>81.3</v>
      </c>
      <c r="V20">
        <v>81.099999999999994</v>
      </c>
      <c r="W20">
        <v>80.8</v>
      </c>
      <c r="X20" s="1">
        <f t="shared" si="0"/>
        <v>1.0383141762452108</v>
      </c>
      <c r="Y20" t="str">
        <f t="shared" si="1"/>
        <v>-</v>
      </c>
    </row>
    <row r="21" spans="1:25" x14ac:dyDescent="0.25">
      <c r="A21" t="s">
        <v>22</v>
      </c>
      <c r="B21">
        <v>79.900000000000006</v>
      </c>
      <c r="C21">
        <v>80.3</v>
      </c>
      <c r="D21">
        <v>80.400000000000006</v>
      </c>
      <c r="E21">
        <v>80.099999999999994</v>
      </c>
      <c r="F21">
        <v>80.900000000000006</v>
      </c>
      <c r="G21">
        <v>80.900000000000006</v>
      </c>
      <c r="H21">
        <v>81.400000000000006</v>
      </c>
      <c r="I21">
        <v>81.599999999999994</v>
      </c>
      <c r="J21">
        <v>81.7</v>
      </c>
      <c r="K21">
        <v>81.8</v>
      </c>
      <c r="L21">
        <v>82.2</v>
      </c>
      <c r="M21">
        <v>82.4</v>
      </c>
      <c r="N21">
        <v>82.4</v>
      </c>
      <c r="O21">
        <v>82.9</v>
      </c>
      <c r="P21">
        <v>83.2</v>
      </c>
      <c r="Q21">
        <v>82.7</v>
      </c>
      <c r="R21">
        <v>83.4</v>
      </c>
      <c r="S21">
        <v>83.1</v>
      </c>
      <c r="T21">
        <v>83.4</v>
      </c>
      <c r="U21">
        <v>83.6</v>
      </c>
      <c r="V21">
        <v>82.3</v>
      </c>
      <c r="W21">
        <v>82.7</v>
      </c>
      <c r="X21" s="1">
        <f t="shared" si="0"/>
        <v>1.0463078848560698</v>
      </c>
      <c r="Y21" t="str">
        <f t="shared" si="1"/>
        <v/>
      </c>
    </row>
    <row r="22" spans="1:25" x14ac:dyDescent="0.25">
      <c r="A22" t="s">
        <v>23</v>
      </c>
      <c r="B22">
        <v>76.8</v>
      </c>
      <c r="C22">
        <v>77.2</v>
      </c>
      <c r="D22">
        <v>77.400000000000006</v>
      </c>
      <c r="E22">
        <v>77.5</v>
      </c>
      <c r="F22">
        <v>78.400000000000006</v>
      </c>
      <c r="G22">
        <v>78.2</v>
      </c>
      <c r="H22">
        <v>79</v>
      </c>
      <c r="I22">
        <v>79.3</v>
      </c>
      <c r="J22">
        <v>79.5</v>
      </c>
      <c r="K22">
        <v>79.7</v>
      </c>
      <c r="L22">
        <v>80.099999999999994</v>
      </c>
      <c r="M22">
        <v>80.7</v>
      </c>
      <c r="N22">
        <v>80.599999999999994</v>
      </c>
      <c r="O22">
        <v>80.900000000000006</v>
      </c>
      <c r="P22">
        <v>81.3</v>
      </c>
      <c r="Q22">
        <v>81.3</v>
      </c>
      <c r="R22">
        <v>81.3</v>
      </c>
      <c r="S22">
        <v>81.599999999999994</v>
      </c>
      <c r="T22">
        <v>81.5</v>
      </c>
      <c r="U22">
        <v>81.900000000000006</v>
      </c>
      <c r="V22">
        <v>81.099999999999994</v>
      </c>
      <c r="W22">
        <v>81.5</v>
      </c>
      <c r="X22" s="1">
        <f t="shared" si="0"/>
        <v>1.0664062500000002</v>
      </c>
      <c r="Y22" t="str">
        <f t="shared" si="1"/>
        <v/>
      </c>
    </row>
    <row r="23" spans="1:25" x14ac:dyDescent="0.25">
      <c r="A23" t="s">
        <v>24</v>
      </c>
      <c r="B23">
        <v>71.2</v>
      </c>
      <c r="C23">
        <v>71.099999999999994</v>
      </c>
      <c r="D23">
        <v>70.900000000000006</v>
      </c>
      <c r="E23">
        <v>71</v>
      </c>
      <c r="F23">
        <v>71.400000000000006</v>
      </c>
      <c r="G23">
        <v>71.900000000000006</v>
      </c>
      <c r="H23">
        <v>72.5</v>
      </c>
      <c r="I23">
        <v>73.099999999999994</v>
      </c>
      <c r="J23">
        <v>73.5</v>
      </c>
      <c r="K23">
        <v>73.7</v>
      </c>
      <c r="L23">
        <v>73.7</v>
      </c>
      <c r="M23">
        <v>74.400000000000006</v>
      </c>
      <c r="N23">
        <v>74.400000000000006</v>
      </c>
      <c r="O23">
        <v>75.099999999999994</v>
      </c>
      <c r="P23">
        <v>75</v>
      </c>
      <c r="Q23">
        <v>74.900000000000006</v>
      </c>
      <c r="R23">
        <v>75.2</v>
      </c>
      <c r="S23">
        <v>75.2</v>
      </c>
      <c r="T23">
        <v>75.3</v>
      </c>
      <c r="U23">
        <v>75.599999999999994</v>
      </c>
      <c r="V23">
        <v>74.2</v>
      </c>
      <c r="W23">
        <v>72.8</v>
      </c>
      <c r="X23" s="1">
        <f t="shared" si="0"/>
        <v>1.0617977528089886</v>
      </c>
      <c r="Y23" t="str">
        <f t="shared" si="1"/>
        <v>-</v>
      </c>
    </row>
    <row r="24" spans="1:25" x14ac:dyDescent="0.25">
      <c r="A24" t="s">
        <v>25</v>
      </c>
      <c r="B24">
        <v>79.3</v>
      </c>
      <c r="C24">
        <v>79.8</v>
      </c>
      <c r="D24">
        <v>79.8</v>
      </c>
      <c r="E24">
        <v>79.7</v>
      </c>
      <c r="F24">
        <v>80.400000000000006</v>
      </c>
      <c r="G24">
        <v>80.3</v>
      </c>
      <c r="H24">
        <v>81.099999999999994</v>
      </c>
      <c r="I24">
        <v>81.099999999999994</v>
      </c>
      <c r="J24">
        <v>81.5</v>
      </c>
      <c r="K24">
        <v>81.900000000000006</v>
      </c>
      <c r="L24">
        <v>82.4</v>
      </c>
      <c r="M24">
        <v>82.6</v>
      </c>
      <c r="N24">
        <v>82.5</v>
      </c>
      <c r="O24">
        <v>83.2</v>
      </c>
      <c r="P24">
        <v>83.3</v>
      </c>
      <c r="Q24">
        <v>83</v>
      </c>
      <c r="R24">
        <v>83.5</v>
      </c>
      <c r="S24">
        <v>83.4</v>
      </c>
      <c r="T24">
        <v>83.5</v>
      </c>
      <c r="U24">
        <v>84</v>
      </c>
      <c r="V24">
        <v>82.4</v>
      </c>
      <c r="W24">
        <v>83.3</v>
      </c>
      <c r="X24" s="1">
        <f t="shared" si="0"/>
        <v>1.0592686002522069</v>
      </c>
      <c r="Y24" t="str">
        <f t="shared" si="1"/>
        <v/>
      </c>
    </row>
    <row r="25" spans="1:25" x14ac:dyDescent="0.25">
      <c r="A25" t="s">
        <v>26</v>
      </c>
      <c r="B25">
        <v>79.8</v>
      </c>
      <c r="C25">
        <v>79.900000000000006</v>
      </c>
      <c r="D25">
        <v>80</v>
      </c>
      <c r="E25">
        <v>80.3</v>
      </c>
      <c r="F25">
        <v>80.7</v>
      </c>
      <c r="G25">
        <v>80.7</v>
      </c>
      <c r="H25">
        <v>81</v>
      </c>
      <c r="I25">
        <v>81.099999999999994</v>
      </c>
      <c r="J25">
        <v>81.3</v>
      </c>
      <c r="K25">
        <v>81.5</v>
      </c>
      <c r="L25">
        <v>81.599999999999994</v>
      </c>
      <c r="M25">
        <v>81.900000000000006</v>
      </c>
      <c r="N25">
        <v>81.8</v>
      </c>
      <c r="O25">
        <v>82</v>
      </c>
      <c r="P25">
        <v>82.3</v>
      </c>
      <c r="Q25">
        <v>82.2</v>
      </c>
      <c r="R25">
        <v>82.4</v>
      </c>
      <c r="S25">
        <v>82.5</v>
      </c>
      <c r="T25">
        <v>82.6</v>
      </c>
      <c r="U25">
        <v>83.2</v>
      </c>
      <c r="V25">
        <v>82.4</v>
      </c>
      <c r="W25">
        <v>83.1</v>
      </c>
      <c r="X25" s="1">
        <f t="shared" si="0"/>
        <v>1.042606516290727</v>
      </c>
      <c r="Y25" t="str">
        <f t="shared" si="1"/>
        <v/>
      </c>
    </row>
    <row r="26" spans="1:25" x14ac:dyDescent="0.25">
      <c r="A26" t="s">
        <v>27</v>
      </c>
      <c r="B26">
        <v>73.3</v>
      </c>
      <c r="C26">
        <v>73.599999999999994</v>
      </c>
      <c r="D26">
        <v>73.8</v>
      </c>
      <c r="E26">
        <v>73.8</v>
      </c>
      <c r="F26">
        <v>74.2</v>
      </c>
      <c r="G26">
        <v>74.099999999999994</v>
      </c>
      <c r="H26">
        <v>74.5</v>
      </c>
      <c r="I26">
        <v>74.599999999999994</v>
      </c>
      <c r="J26">
        <v>74.900000000000006</v>
      </c>
      <c r="K26">
        <v>75.3</v>
      </c>
      <c r="L26">
        <v>75.599999999999994</v>
      </c>
      <c r="M26">
        <v>76.099999999999994</v>
      </c>
      <c r="N26">
        <v>76.3</v>
      </c>
      <c r="O26">
        <v>76.599999999999994</v>
      </c>
      <c r="P26">
        <v>77</v>
      </c>
      <c r="Q26">
        <v>76.7</v>
      </c>
      <c r="R26">
        <v>77.3</v>
      </c>
      <c r="S26">
        <v>77.3</v>
      </c>
      <c r="T26">
        <v>77.400000000000006</v>
      </c>
      <c r="U26">
        <v>77.8</v>
      </c>
      <c r="V26">
        <v>77</v>
      </c>
      <c r="W26">
        <v>74.599999999999994</v>
      </c>
      <c r="X26" s="1">
        <f t="shared" si="0"/>
        <v>1.0613915416098227</v>
      </c>
      <c r="Y26" t="str">
        <f t="shared" si="1"/>
        <v>-</v>
      </c>
    </row>
    <row r="27" spans="1:25" x14ac:dyDescent="0.25">
      <c r="A27" t="s">
        <v>28</v>
      </c>
      <c r="B27">
        <v>76.2</v>
      </c>
      <c r="C27">
        <v>76.400000000000006</v>
      </c>
      <c r="D27">
        <v>76.599999999999994</v>
      </c>
      <c r="E27">
        <v>76.400000000000006</v>
      </c>
      <c r="F27">
        <v>77.2</v>
      </c>
      <c r="G27">
        <v>77.5</v>
      </c>
      <c r="H27">
        <v>78.3</v>
      </c>
      <c r="I27">
        <v>78.400000000000006</v>
      </c>
      <c r="J27">
        <v>79.099999999999994</v>
      </c>
      <c r="K27">
        <v>79.400000000000006</v>
      </c>
      <c r="L27">
        <v>79.8</v>
      </c>
      <c r="M27">
        <v>80.099999999999994</v>
      </c>
      <c r="N27">
        <v>80.3</v>
      </c>
      <c r="O27">
        <v>80.5</v>
      </c>
      <c r="P27">
        <v>81.2</v>
      </c>
      <c r="Q27">
        <v>80.900000000000006</v>
      </c>
      <c r="R27">
        <v>81.2</v>
      </c>
      <c r="S27">
        <v>81.2</v>
      </c>
      <c r="T27">
        <v>81.5</v>
      </c>
      <c r="U27">
        <v>81.599999999999994</v>
      </c>
      <c r="V27">
        <v>80.599999999999994</v>
      </c>
      <c r="W27">
        <v>80.7</v>
      </c>
      <c r="X27" s="1">
        <f t="shared" si="0"/>
        <v>1.0708661417322833</v>
      </c>
      <c r="Y27" t="str">
        <f t="shared" si="1"/>
        <v/>
      </c>
    </row>
    <row r="28" spans="1:25" x14ac:dyDescent="0.25">
      <c r="A28" t="s">
        <v>29</v>
      </c>
      <c r="B28">
        <v>79.7</v>
      </c>
      <c r="C28">
        <v>80.7</v>
      </c>
      <c r="D28">
        <v>80.599999999999994</v>
      </c>
      <c r="E28">
        <v>81</v>
      </c>
      <c r="F28">
        <v>81.099999999999994</v>
      </c>
      <c r="G28">
        <v>81.5</v>
      </c>
      <c r="H28">
        <v>81.2</v>
      </c>
      <c r="I28">
        <v>81.5</v>
      </c>
      <c r="J28">
        <v>81.599999999999994</v>
      </c>
      <c r="K28">
        <v>81.8</v>
      </c>
      <c r="L28">
        <v>81.900000000000006</v>
      </c>
      <c r="M28">
        <v>82.4</v>
      </c>
      <c r="N28">
        <v>83</v>
      </c>
      <c r="O28">
        <v>82.1</v>
      </c>
      <c r="P28">
        <v>82.9</v>
      </c>
      <c r="Q28">
        <v>82.5</v>
      </c>
      <c r="R28">
        <v>82.2</v>
      </c>
      <c r="S28">
        <v>82.6</v>
      </c>
      <c r="T28">
        <v>82.9</v>
      </c>
      <c r="U28">
        <v>83.2</v>
      </c>
      <c r="V28">
        <v>83.1</v>
      </c>
      <c r="W28">
        <v>83.2</v>
      </c>
      <c r="X28" s="1">
        <f t="shared" si="0"/>
        <v>1.0439146800501882</v>
      </c>
      <c r="Y28" t="str">
        <f t="shared" si="1"/>
        <v/>
      </c>
    </row>
    <row r="29" spans="1:25" x14ac:dyDescent="0.25">
      <c r="A29" t="s">
        <v>30</v>
      </c>
      <c r="B29">
        <v>73</v>
      </c>
      <c r="C29">
        <v>73.400000000000006</v>
      </c>
      <c r="D29">
        <v>73</v>
      </c>
      <c r="E29">
        <v>73.2</v>
      </c>
      <c r="F29">
        <v>73.599999999999994</v>
      </c>
      <c r="G29">
        <v>73.7</v>
      </c>
      <c r="H29">
        <v>73.900000000000006</v>
      </c>
      <c r="I29">
        <v>73.8</v>
      </c>
      <c r="J29">
        <v>74.400000000000006</v>
      </c>
      <c r="K29">
        <v>74.400000000000006</v>
      </c>
      <c r="L29">
        <v>75</v>
      </c>
      <c r="M29">
        <v>75.099999999999994</v>
      </c>
      <c r="N29">
        <v>74.900000000000006</v>
      </c>
      <c r="O29">
        <v>75.5</v>
      </c>
      <c r="P29">
        <v>75.5</v>
      </c>
      <c r="Q29">
        <v>75.5</v>
      </c>
      <c r="R29">
        <v>75.400000000000006</v>
      </c>
      <c r="S29">
        <v>76</v>
      </c>
      <c r="T29">
        <v>76.7</v>
      </c>
      <c r="U29">
        <v>76.599999999999994</v>
      </c>
      <c r="V29">
        <v>74.400000000000006</v>
      </c>
      <c r="W29">
        <v>73.2</v>
      </c>
      <c r="X29" s="1">
        <f t="shared" si="0"/>
        <v>1.0493150684931507</v>
      </c>
      <c r="Y29" t="str">
        <f t="shared" si="1"/>
        <v>-</v>
      </c>
    </row>
    <row r="30" spans="1:25" x14ac:dyDescent="0.25">
      <c r="A30" t="s">
        <v>31</v>
      </c>
      <c r="B30">
        <v>78.8</v>
      </c>
      <c r="C30">
        <v>79</v>
      </c>
      <c r="D30">
        <v>79</v>
      </c>
      <c r="E30">
        <v>79.599999999999994</v>
      </c>
      <c r="F30">
        <v>80.099999999999994</v>
      </c>
      <c r="G30">
        <v>80.3</v>
      </c>
      <c r="H30">
        <v>80.599999999999994</v>
      </c>
      <c r="I30">
        <v>80.599999999999994</v>
      </c>
      <c r="J30">
        <v>80.8</v>
      </c>
      <c r="K30">
        <v>81</v>
      </c>
      <c r="L30">
        <v>81.2</v>
      </c>
      <c r="M30">
        <v>81.400000000000006</v>
      </c>
      <c r="N30">
        <v>81.5</v>
      </c>
      <c r="O30">
        <v>81.8</v>
      </c>
      <c r="P30">
        <v>82.2</v>
      </c>
      <c r="Q30">
        <v>82.4</v>
      </c>
      <c r="R30">
        <v>82.5</v>
      </c>
      <c r="S30">
        <v>82.7</v>
      </c>
      <c r="T30">
        <v>82.8</v>
      </c>
      <c r="U30">
        <v>83</v>
      </c>
      <c r="V30">
        <v>83.3</v>
      </c>
      <c r="W30">
        <v>83.2</v>
      </c>
      <c r="X30" s="1">
        <f t="shared" si="0"/>
        <v>1.0532994923857868</v>
      </c>
      <c r="Y30" t="str">
        <f t="shared" si="1"/>
        <v/>
      </c>
    </row>
    <row r="31" spans="1:25" x14ac:dyDescent="0.25">
      <c r="A31" t="s">
        <v>32</v>
      </c>
      <c r="B31">
        <v>65.5</v>
      </c>
      <c r="C31">
        <v>65.400000000000006</v>
      </c>
      <c r="D31">
        <v>65.099999999999994</v>
      </c>
      <c r="E31">
        <v>65</v>
      </c>
      <c r="F31">
        <v>65.5</v>
      </c>
      <c r="G31">
        <v>65.5</v>
      </c>
      <c r="H31">
        <v>66.7</v>
      </c>
      <c r="I31">
        <v>67.599999999999994</v>
      </c>
      <c r="J31">
        <v>67.900000000000006</v>
      </c>
      <c r="K31">
        <v>68.7</v>
      </c>
      <c r="L31">
        <v>68.8</v>
      </c>
      <c r="M31">
        <v>69.7</v>
      </c>
      <c r="N31">
        <v>70.099999999999994</v>
      </c>
      <c r="O31">
        <v>70.599999999999994</v>
      </c>
      <c r="P31">
        <v>70.7</v>
      </c>
      <c r="Q31">
        <v>71.2</v>
      </c>
      <c r="R31">
        <v>71.7</v>
      </c>
      <c r="S31">
        <v>72.5</v>
      </c>
      <c r="T31">
        <v>72.7</v>
      </c>
      <c r="U31">
        <v>73.099999999999994</v>
      </c>
      <c r="V31">
        <v>71.3</v>
      </c>
      <c r="W31">
        <v>69.400000000000006</v>
      </c>
      <c r="X31" s="1">
        <f t="shared" si="0"/>
        <v>1.116030534351145</v>
      </c>
      <c r="Y31" t="str">
        <f t="shared" si="1"/>
        <v>-</v>
      </c>
    </row>
    <row r="32" spans="1:25" x14ac:dyDescent="0.25">
      <c r="A32" t="s">
        <v>33</v>
      </c>
      <c r="B32">
        <v>80</v>
      </c>
      <c r="C32">
        <v>80.5</v>
      </c>
      <c r="D32">
        <v>80.599999999999994</v>
      </c>
      <c r="E32">
        <v>80.7</v>
      </c>
      <c r="F32">
        <v>81.3</v>
      </c>
      <c r="G32">
        <v>81.5</v>
      </c>
      <c r="H32">
        <v>81.8</v>
      </c>
      <c r="I32">
        <v>82</v>
      </c>
      <c r="J32">
        <v>82.3</v>
      </c>
      <c r="K32">
        <v>82.3</v>
      </c>
      <c r="L32">
        <v>82.7</v>
      </c>
      <c r="M32">
        <v>82.8</v>
      </c>
      <c r="N32">
        <v>82.8</v>
      </c>
      <c r="O32">
        <v>82.9</v>
      </c>
      <c r="P32">
        <v>83.3</v>
      </c>
      <c r="Q32">
        <v>83</v>
      </c>
      <c r="R32">
        <v>83.7</v>
      </c>
      <c r="S32">
        <v>83.7</v>
      </c>
      <c r="T32">
        <v>83.8</v>
      </c>
      <c r="U32">
        <v>84</v>
      </c>
      <c r="V32">
        <v>83.1</v>
      </c>
      <c r="W32">
        <v>83.9</v>
      </c>
      <c r="X32" s="1">
        <f t="shared" si="0"/>
        <v>1.05</v>
      </c>
      <c r="Y32" t="str">
        <f t="shared" si="1"/>
        <v/>
      </c>
    </row>
    <row r="33" spans="1:25" x14ac:dyDescent="0.25">
      <c r="A33" t="s">
        <v>34</v>
      </c>
      <c r="B33">
        <v>71.599999999999994</v>
      </c>
      <c r="C33">
        <v>72.3</v>
      </c>
      <c r="D33">
        <v>72.3</v>
      </c>
      <c r="E33">
        <v>72.5</v>
      </c>
      <c r="F33">
        <v>72.7</v>
      </c>
      <c r="G33">
        <v>72.8</v>
      </c>
      <c r="H33">
        <v>73.400000000000006</v>
      </c>
      <c r="I33">
        <v>73.7</v>
      </c>
      <c r="J33">
        <v>73.900000000000006</v>
      </c>
      <c r="K33">
        <v>74</v>
      </c>
      <c r="L33">
        <v>74.400000000000006</v>
      </c>
      <c r="M33">
        <v>74.599999999999994</v>
      </c>
      <c r="N33">
        <v>74.900000000000006</v>
      </c>
      <c r="O33">
        <v>75.3</v>
      </c>
      <c r="P33">
        <v>75.400000000000006</v>
      </c>
      <c r="Q33">
        <v>75.3</v>
      </c>
      <c r="R33">
        <v>75.7</v>
      </c>
      <c r="S33">
        <v>75.599999999999994</v>
      </c>
      <c r="T33">
        <v>75.900000000000006</v>
      </c>
      <c r="U33">
        <v>76</v>
      </c>
      <c r="V33">
        <v>74.5</v>
      </c>
      <c r="W33">
        <v>72.8</v>
      </c>
      <c r="X33" s="1">
        <f t="shared" si="0"/>
        <v>1.0614525139664805</v>
      </c>
      <c r="Y33" t="str">
        <f t="shared" si="1"/>
        <v>-</v>
      </c>
    </row>
    <row r="34" spans="1:25" x14ac:dyDescent="0.25">
      <c r="A34" t="s">
        <v>35</v>
      </c>
      <c r="B34">
        <v>71.900000000000006</v>
      </c>
      <c r="C34">
        <v>72.2</v>
      </c>
      <c r="D34">
        <v>72.599999999999994</v>
      </c>
      <c r="E34">
        <v>72.900000000000006</v>
      </c>
      <c r="F34">
        <v>73.2</v>
      </c>
      <c r="G34">
        <v>73.5</v>
      </c>
      <c r="H34">
        <v>73.8</v>
      </c>
      <c r="I34">
        <v>74.2</v>
      </c>
      <c r="J34">
        <v>74.5</v>
      </c>
      <c r="K34">
        <v>74.8</v>
      </c>
      <c r="L34">
        <v>75.099999999999994</v>
      </c>
      <c r="M34">
        <v>74.900000000000006</v>
      </c>
      <c r="N34">
        <v>75.7</v>
      </c>
      <c r="O34">
        <v>76.3</v>
      </c>
      <c r="P34">
        <v>76.599999999999994</v>
      </c>
      <c r="Q34">
        <v>76.599999999999994</v>
      </c>
      <c r="R34">
        <v>76.7</v>
      </c>
      <c r="S34">
        <v>77.099999999999994</v>
      </c>
      <c r="T34">
        <v>77.599999999999994</v>
      </c>
      <c r="U34">
        <v>77.8</v>
      </c>
      <c r="V34">
        <v>75.900000000000006</v>
      </c>
      <c r="W34">
        <v>76</v>
      </c>
      <c r="X34" s="1">
        <f t="shared" si="0"/>
        <v>1.082058414464534</v>
      </c>
      <c r="Y34" t="str">
        <f t="shared" si="1"/>
        <v/>
      </c>
    </row>
    <row r="35" spans="1:25" x14ac:dyDescent="0.25">
      <c r="A35" t="s">
        <v>36</v>
      </c>
      <c r="B35">
        <v>62.7</v>
      </c>
      <c r="C35">
        <v>63.1</v>
      </c>
      <c r="D35">
        <v>63.6</v>
      </c>
      <c r="E35">
        <v>64.099999999999994</v>
      </c>
      <c r="F35">
        <v>64.5</v>
      </c>
      <c r="G35">
        <v>65</v>
      </c>
      <c r="H35">
        <v>65.400000000000006</v>
      </c>
      <c r="I35">
        <v>65.8</v>
      </c>
      <c r="J35">
        <v>66.099999999999994</v>
      </c>
      <c r="K35">
        <v>66.5</v>
      </c>
      <c r="L35">
        <v>66.900000000000006</v>
      </c>
      <c r="M35">
        <v>67.400000000000006</v>
      </c>
      <c r="N35">
        <v>67.900000000000006</v>
      </c>
      <c r="O35">
        <v>68.5</v>
      </c>
      <c r="P35">
        <v>69.099999999999994</v>
      </c>
      <c r="Q35">
        <v>69.599999999999994</v>
      </c>
      <c r="R35">
        <v>70.099999999999994</v>
      </c>
      <c r="S35">
        <v>70.5</v>
      </c>
      <c r="T35">
        <v>70.7</v>
      </c>
      <c r="U35">
        <v>70.900000000000006</v>
      </c>
      <c r="V35">
        <v>70.2</v>
      </c>
      <c r="W35">
        <v>67.2</v>
      </c>
      <c r="X35" s="1">
        <f t="shared" si="0"/>
        <v>1.1307814992025518</v>
      </c>
      <c r="Y35" t="str">
        <f t="shared" si="1"/>
        <v>-</v>
      </c>
    </row>
    <row r="36" spans="1:25" x14ac:dyDescent="0.25">
      <c r="A36" t="s">
        <v>37</v>
      </c>
      <c r="B36">
        <v>79</v>
      </c>
      <c r="C36">
        <v>79.400000000000006</v>
      </c>
      <c r="D36">
        <v>79.5</v>
      </c>
      <c r="E36">
        <v>79.599999999999994</v>
      </c>
      <c r="F36">
        <v>80.099999999999994</v>
      </c>
      <c r="G36">
        <v>80.2</v>
      </c>
      <c r="H36">
        <v>80.599999999999994</v>
      </c>
      <c r="I36">
        <v>80.5</v>
      </c>
      <c r="J36">
        <v>81</v>
      </c>
      <c r="K36">
        <v>81.400000000000006</v>
      </c>
      <c r="L36">
        <v>81.599999999999994</v>
      </c>
      <c r="M36">
        <v>81.7</v>
      </c>
      <c r="N36">
        <v>81.7</v>
      </c>
      <c r="O36">
        <v>82.1</v>
      </c>
      <c r="P36">
        <v>82.2</v>
      </c>
      <c r="Q36">
        <v>82.1</v>
      </c>
      <c r="R36">
        <v>82.4</v>
      </c>
      <c r="S36">
        <v>82.6</v>
      </c>
      <c r="T36">
        <v>82.8</v>
      </c>
      <c r="U36">
        <v>82.8</v>
      </c>
      <c r="V36">
        <v>82.6</v>
      </c>
      <c r="W36">
        <v>82.5</v>
      </c>
      <c r="X36" s="1">
        <f t="shared" si="0"/>
        <v>1.0481012658227848</v>
      </c>
      <c r="Y36" t="str">
        <f t="shared" si="1"/>
        <v>-</v>
      </c>
    </row>
    <row r="37" spans="1:25" x14ac:dyDescent="0.25">
      <c r="A37" t="s">
        <v>38</v>
      </c>
      <c r="B37">
        <v>81.099999999999994</v>
      </c>
      <c r="C37">
        <v>81.400000000000006</v>
      </c>
      <c r="D37">
        <v>81.7</v>
      </c>
      <c r="E37">
        <v>81.8</v>
      </c>
      <c r="F37">
        <v>82</v>
      </c>
      <c r="G37">
        <v>82</v>
      </c>
      <c r="H37">
        <v>82.3</v>
      </c>
      <c r="I37">
        <v>82.5</v>
      </c>
      <c r="J37">
        <v>82.6</v>
      </c>
      <c r="K37">
        <v>82.9</v>
      </c>
      <c r="L37">
        <v>82.8</v>
      </c>
      <c r="M37">
        <v>82.6</v>
      </c>
      <c r="N37">
        <v>83.1</v>
      </c>
      <c r="O37">
        <v>83.3</v>
      </c>
      <c r="P37">
        <v>83.6</v>
      </c>
      <c r="Q37">
        <v>83.8</v>
      </c>
      <c r="R37">
        <v>84</v>
      </c>
      <c r="S37">
        <v>84.1</v>
      </c>
      <c r="T37">
        <v>84.2</v>
      </c>
      <c r="U37">
        <v>84.4</v>
      </c>
      <c r="V37">
        <v>84.6</v>
      </c>
      <c r="W37">
        <v>84.4</v>
      </c>
      <c r="X37" s="1">
        <f t="shared" si="0"/>
        <v>1.0406905055487055</v>
      </c>
      <c r="Y37" t="str">
        <f t="shared" si="1"/>
        <v/>
      </c>
    </row>
    <row r="38" spans="1:25" x14ac:dyDescent="0.25">
      <c r="A38" t="s">
        <v>39</v>
      </c>
      <c r="B38">
        <v>71.900000000000006</v>
      </c>
      <c r="C38">
        <v>72.599999999999994</v>
      </c>
      <c r="D38">
        <v>73</v>
      </c>
      <c r="E38">
        <v>73.400000000000006</v>
      </c>
      <c r="F38">
        <v>73.7</v>
      </c>
      <c r="G38">
        <v>74.099999999999994</v>
      </c>
      <c r="H38">
        <v>74.5</v>
      </c>
      <c r="I38">
        <v>74.8</v>
      </c>
      <c r="J38">
        <v>74.900000000000006</v>
      </c>
      <c r="K38">
        <v>75.3</v>
      </c>
      <c r="L38">
        <v>75.599999999999994</v>
      </c>
      <c r="M38">
        <v>75.900000000000006</v>
      </c>
      <c r="N38">
        <v>76.2</v>
      </c>
      <c r="O38">
        <v>76.5</v>
      </c>
      <c r="P38">
        <v>76.7</v>
      </c>
      <c r="Q38">
        <v>77</v>
      </c>
      <c r="R38">
        <v>77.2</v>
      </c>
      <c r="S38">
        <v>77.2</v>
      </c>
      <c r="T38">
        <v>77.7</v>
      </c>
      <c r="U38">
        <v>78</v>
      </c>
      <c r="V38">
        <v>78.099999999999994</v>
      </c>
      <c r="W38">
        <v>78.2</v>
      </c>
      <c r="X38" s="1">
        <f t="shared" si="0"/>
        <v>1.0848400556328233</v>
      </c>
      <c r="Y38" t="str">
        <f t="shared" si="1"/>
        <v>+</v>
      </c>
    </row>
    <row r="39" spans="1:25" x14ac:dyDescent="0.25">
      <c r="A39" t="s">
        <v>40</v>
      </c>
      <c r="B39">
        <v>75.900000000000006</v>
      </c>
      <c r="C39">
        <v>76.400000000000006</v>
      </c>
      <c r="D39">
        <v>76.8</v>
      </c>
      <c r="E39">
        <v>77.2</v>
      </c>
      <c r="F39">
        <v>77.7</v>
      </c>
      <c r="G39">
        <v>78.2</v>
      </c>
      <c r="H39">
        <v>78.7</v>
      </c>
      <c r="I39">
        <v>79.099999999999994</v>
      </c>
      <c r="J39">
        <v>79.5</v>
      </c>
      <c r="K39">
        <v>80</v>
      </c>
      <c r="L39">
        <v>80.099999999999994</v>
      </c>
      <c r="M39">
        <v>80.599999999999994</v>
      </c>
      <c r="N39">
        <v>80.8</v>
      </c>
      <c r="O39">
        <v>81.3</v>
      </c>
      <c r="P39">
        <v>81.7</v>
      </c>
      <c r="Q39">
        <v>82</v>
      </c>
      <c r="R39">
        <v>82.3</v>
      </c>
      <c r="S39">
        <v>82.6</v>
      </c>
      <c r="T39">
        <v>82.6</v>
      </c>
      <c r="U39">
        <v>83.2</v>
      </c>
      <c r="V39">
        <v>83.4</v>
      </c>
      <c r="W39">
        <v>83.5</v>
      </c>
      <c r="X39" s="1">
        <f t="shared" si="0"/>
        <v>1.0961791831357048</v>
      </c>
      <c r="Y39" t="str">
        <f t="shared" si="1"/>
        <v>+</v>
      </c>
    </row>
    <row r="40" spans="1:25" x14ac:dyDescent="0.25">
      <c r="A40" t="s">
        <v>41</v>
      </c>
      <c r="B40">
        <v>58.5</v>
      </c>
      <c r="C40">
        <v>57.3</v>
      </c>
      <c r="D40">
        <v>55.7</v>
      </c>
      <c r="E40">
        <v>54.3</v>
      </c>
      <c r="F40">
        <v>54</v>
      </c>
      <c r="G40">
        <v>54</v>
      </c>
      <c r="H40">
        <v>54.3</v>
      </c>
      <c r="I40">
        <v>55</v>
      </c>
      <c r="J40">
        <v>56</v>
      </c>
      <c r="K40">
        <v>57.4</v>
      </c>
      <c r="L40">
        <v>58.9</v>
      </c>
      <c r="M40">
        <v>60.7</v>
      </c>
      <c r="N40">
        <v>61.8</v>
      </c>
      <c r="O40">
        <v>62.5</v>
      </c>
      <c r="P40">
        <v>63.4</v>
      </c>
      <c r="Q40">
        <v>64</v>
      </c>
      <c r="R40">
        <v>64.7</v>
      </c>
      <c r="S40">
        <v>65.400000000000006</v>
      </c>
      <c r="T40">
        <v>65.7</v>
      </c>
      <c r="U40">
        <v>66.2</v>
      </c>
      <c r="V40">
        <v>65.3</v>
      </c>
      <c r="W40">
        <v>62.3</v>
      </c>
      <c r="X40" s="1">
        <f t="shared" si="0"/>
        <v>1.1316239316239316</v>
      </c>
      <c r="Y40" t="str">
        <f t="shared" si="1"/>
        <v>-</v>
      </c>
    </row>
    <row r="41" spans="1:25" x14ac:dyDescent="0.25">
      <c r="A41" t="s">
        <v>42</v>
      </c>
      <c r="B41">
        <v>69.7</v>
      </c>
      <c r="C41">
        <v>70.2</v>
      </c>
      <c r="D41">
        <v>70.400000000000006</v>
      </c>
      <c r="E41">
        <v>70.7</v>
      </c>
      <c r="F41">
        <v>71.099999999999994</v>
      </c>
      <c r="G41">
        <v>71.8</v>
      </c>
      <c r="H41">
        <v>72</v>
      </c>
      <c r="I41">
        <v>72.400000000000006</v>
      </c>
      <c r="J41">
        <v>72.7</v>
      </c>
      <c r="K41">
        <v>72.900000000000006</v>
      </c>
      <c r="L41">
        <v>73.2</v>
      </c>
      <c r="M41">
        <v>73.3</v>
      </c>
      <c r="N41">
        <v>73.599999999999994</v>
      </c>
      <c r="O41">
        <v>73.900000000000006</v>
      </c>
      <c r="P41">
        <v>74.3</v>
      </c>
      <c r="Q41">
        <v>74.3</v>
      </c>
      <c r="R41">
        <v>74.400000000000006</v>
      </c>
      <c r="S41">
        <v>74.8</v>
      </c>
      <c r="T41">
        <v>75.099999999999994</v>
      </c>
      <c r="U41">
        <v>75.3</v>
      </c>
      <c r="V41">
        <v>74</v>
      </c>
      <c r="W41">
        <v>72.8</v>
      </c>
      <c r="X41" s="1">
        <f t="shared" si="0"/>
        <v>1.0803443328550932</v>
      </c>
      <c r="Y41" t="str">
        <f t="shared" si="1"/>
        <v>-</v>
      </c>
    </row>
    <row r="42" spans="1:25" x14ac:dyDescent="0.25">
      <c r="A42" t="s">
        <v>43</v>
      </c>
      <c r="B42">
        <v>76.599999999999994</v>
      </c>
      <c r="C42">
        <v>76.8</v>
      </c>
      <c r="D42">
        <v>76.900000000000006</v>
      </c>
      <c r="E42">
        <v>77</v>
      </c>
      <c r="F42">
        <v>77.5</v>
      </c>
      <c r="G42">
        <v>77.5</v>
      </c>
      <c r="H42">
        <v>77.7</v>
      </c>
      <c r="I42">
        <v>78</v>
      </c>
      <c r="J42">
        <v>78</v>
      </c>
      <c r="K42">
        <v>78.400000000000006</v>
      </c>
      <c r="L42">
        <v>78.5</v>
      </c>
      <c r="M42">
        <v>78.599999999999994</v>
      </c>
      <c r="N42">
        <v>78.7</v>
      </c>
      <c r="O42">
        <v>78.7</v>
      </c>
      <c r="P42">
        <v>78.8</v>
      </c>
      <c r="Q42">
        <v>78.7</v>
      </c>
      <c r="R42">
        <v>78.5</v>
      </c>
      <c r="S42">
        <v>78.5</v>
      </c>
      <c r="T42">
        <v>78.599999999999994</v>
      </c>
      <c r="U42">
        <v>78.8</v>
      </c>
      <c r="V42">
        <v>77</v>
      </c>
      <c r="W42">
        <v>76.3</v>
      </c>
      <c r="X42" s="1">
        <f t="shared" si="0"/>
        <v>1.0287206266318538</v>
      </c>
      <c r="Y42" t="str">
        <f t="shared" si="1"/>
        <v>-</v>
      </c>
    </row>
    <row r="43" spans="1:25" x14ac:dyDescent="0.25">
      <c r="A43" t="s">
        <v>44</v>
      </c>
      <c r="B43">
        <v>79.2</v>
      </c>
      <c r="C43">
        <v>79.400000000000006</v>
      </c>
      <c r="D43">
        <v>79.5</v>
      </c>
      <c r="E43">
        <v>79.7</v>
      </c>
      <c r="F43">
        <v>80</v>
      </c>
      <c r="G43">
        <v>80.099999999999994</v>
      </c>
      <c r="H43">
        <v>80.5</v>
      </c>
      <c r="I43">
        <v>80.5</v>
      </c>
      <c r="J43">
        <v>80.7</v>
      </c>
      <c r="K43">
        <v>81.099999999999994</v>
      </c>
      <c r="L43">
        <v>81.3</v>
      </c>
      <c r="M43">
        <v>81.5</v>
      </c>
      <c r="N43">
        <v>81.7</v>
      </c>
      <c r="O43">
        <v>81.7</v>
      </c>
      <c r="P43">
        <v>81.8</v>
      </c>
      <c r="Q43">
        <v>81.8</v>
      </c>
      <c r="R43">
        <v>81.900000000000006</v>
      </c>
      <c r="S43">
        <v>81.8</v>
      </c>
      <c r="T43">
        <v>81.8</v>
      </c>
      <c r="U43">
        <v>82.2</v>
      </c>
      <c r="V43">
        <v>81.7</v>
      </c>
      <c r="W43">
        <v>82.6</v>
      </c>
      <c r="X43" s="1">
        <f t="shared" si="0"/>
        <v>1.0378787878787878</v>
      </c>
      <c r="Y43" t="str">
        <f t="shared" si="1"/>
        <v/>
      </c>
    </row>
    <row r="44" spans="1:25" x14ac:dyDescent="0.25">
      <c r="A44" t="s">
        <v>45</v>
      </c>
      <c r="B44">
        <v>73.599999999999994</v>
      </c>
      <c r="C44">
        <v>73.900000000000006</v>
      </c>
      <c r="D44">
        <v>74.099999999999994</v>
      </c>
      <c r="E44">
        <v>74.3</v>
      </c>
      <c r="F44">
        <v>74.400000000000006</v>
      </c>
      <c r="G44">
        <v>74.400000000000006</v>
      </c>
      <c r="H44">
        <v>74.3</v>
      </c>
      <c r="I44">
        <v>74.2</v>
      </c>
      <c r="J44">
        <v>74.2</v>
      </c>
      <c r="K44">
        <v>74.099999999999994</v>
      </c>
      <c r="L44">
        <v>74.2</v>
      </c>
      <c r="M44">
        <v>74.400000000000006</v>
      </c>
      <c r="N44">
        <v>74.599999999999994</v>
      </c>
      <c r="O44">
        <v>74.7</v>
      </c>
      <c r="P44">
        <v>74.8</v>
      </c>
      <c r="Q44">
        <v>74.7</v>
      </c>
      <c r="R44">
        <v>74.400000000000006</v>
      </c>
      <c r="S44">
        <v>74.099999999999994</v>
      </c>
      <c r="T44">
        <v>74</v>
      </c>
      <c r="U44">
        <v>74.2</v>
      </c>
      <c r="V44">
        <v>70.099999999999994</v>
      </c>
      <c r="W44">
        <v>70.2</v>
      </c>
      <c r="X44" s="1">
        <f t="shared" si="0"/>
        <v>1.0081521739130437</v>
      </c>
      <c r="Y44" t="str">
        <f t="shared" si="1"/>
        <v/>
      </c>
    </row>
    <row r="45" spans="1:25" x14ac:dyDescent="0.25">
      <c r="A45" t="s">
        <v>46</v>
      </c>
      <c r="B45">
        <v>79.2</v>
      </c>
      <c r="C45">
        <v>79.599999999999994</v>
      </c>
      <c r="D45">
        <v>79.900000000000006</v>
      </c>
      <c r="E45">
        <v>80.2</v>
      </c>
      <c r="F45">
        <v>80.5</v>
      </c>
      <c r="G45">
        <v>80.8</v>
      </c>
      <c r="H45">
        <v>81</v>
      </c>
      <c r="I45">
        <v>81.3</v>
      </c>
      <c r="J45">
        <v>81.400000000000006</v>
      </c>
      <c r="K45">
        <v>81.5</v>
      </c>
      <c r="L45">
        <v>81.7</v>
      </c>
      <c r="M45">
        <v>81.900000000000006</v>
      </c>
      <c r="N45">
        <v>82</v>
      </c>
      <c r="O45">
        <v>82.1</v>
      </c>
      <c r="P45">
        <v>82.3</v>
      </c>
      <c r="Q45">
        <v>82.4</v>
      </c>
      <c r="R45">
        <v>82.4</v>
      </c>
      <c r="S45">
        <v>82.5</v>
      </c>
      <c r="T45">
        <v>82.7</v>
      </c>
      <c r="U45">
        <v>82.9</v>
      </c>
      <c r="V45">
        <v>83.2</v>
      </c>
      <c r="W45">
        <v>83.3</v>
      </c>
      <c r="X45" s="1">
        <f t="shared" si="0"/>
        <v>1.0467171717171717</v>
      </c>
      <c r="Y45" t="str">
        <f t="shared" si="1"/>
        <v>+</v>
      </c>
    </row>
    <row r="46" spans="1:25" x14ac:dyDescent="0.25">
      <c r="A46" t="s">
        <v>47</v>
      </c>
      <c r="B46">
        <v>78.599999999999994</v>
      </c>
      <c r="C46">
        <v>78.7</v>
      </c>
      <c r="D46">
        <v>78.8</v>
      </c>
      <c r="E46">
        <v>79.099999999999994</v>
      </c>
      <c r="F46">
        <v>79.5</v>
      </c>
      <c r="G46">
        <v>79.900000000000006</v>
      </c>
      <c r="H46">
        <v>80</v>
      </c>
      <c r="I46">
        <v>80.2</v>
      </c>
      <c r="J46">
        <v>80.400000000000006</v>
      </c>
      <c r="K46">
        <v>80.7</v>
      </c>
      <c r="L46">
        <v>80.900000000000006</v>
      </c>
      <c r="M46">
        <v>81.2</v>
      </c>
      <c r="N46">
        <v>81.400000000000006</v>
      </c>
      <c r="O46">
        <v>81.400000000000006</v>
      </c>
      <c r="P46">
        <v>81.5</v>
      </c>
      <c r="Q46">
        <v>81.599999999999994</v>
      </c>
      <c r="R46">
        <v>81.7</v>
      </c>
      <c r="S46">
        <v>81.900000000000006</v>
      </c>
      <c r="T46">
        <v>81.7</v>
      </c>
      <c r="U46">
        <v>82.1</v>
      </c>
      <c r="V46">
        <v>82.3</v>
      </c>
      <c r="W46">
        <v>82.2</v>
      </c>
      <c r="X46" s="1">
        <f t="shared" si="0"/>
        <v>1.0445292620865141</v>
      </c>
      <c r="Y46" t="str">
        <f t="shared" si="1"/>
        <v/>
      </c>
    </row>
    <row r="47" spans="1:25" x14ac:dyDescent="0.25">
      <c r="A47" t="s">
        <v>48</v>
      </c>
      <c r="B47">
        <f>AVERAGE(B3:B33)</f>
        <v>76.022580645161298</v>
      </c>
      <c r="C47">
        <f t="shared" ref="C47:W47" si="2">AVERAGE(C3:C33)</f>
        <v>76.341935483870984</v>
      </c>
      <c r="D47">
        <f t="shared" si="2"/>
        <v>76.412903225806446</v>
      </c>
      <c r="E47">
        <f t="shared" si="2"/>
        <v>76.529032258064504</v>
      </c>
      <c r="F47">
        <f t="shared" si="2"/>
        <v>77.029032258064532</v>
      </c>
      <c r="G47">
        <f t="shared" si="2"/>
        <v>77.138709677419371</v>
      </c>
      <c r="H47">
        <f t="shared" si="2"/>
        <v>77.558064516129036</v>
      </c>
      <c r="I47">
        <f t="shared" si="2"/>
        <v>77.738709677419322</v>
      </c>
      <c r="J47">
        <f t="shared" si="2"/>
        <v>78.112903225806463</v>
      </c>
      <c r="K47">
        <f t="shared" si="2"/>
        <v>78.40000000000002</v>
      </c>
      <c r="L47">
        <f t="shared" si="2"/>
        <v>78.719354838709663</v>
      </c>
      <c r="M47">
        <f t="shared" si="2"/>
        <v>79.032258064516114</v>
      </c>
      <c r="N47">
        <f t="shared" si="2"/>
        <v>79.116129032258073</v>
      </c>
      <c r="O47">
        <f t="shared" si="2"/>
        <v>79.474193548387106</v>
      </c>
      <c r="P47">
        <f t="shared" si="2"/>
        <v>79.777419354838713</v>
      </c>
      <c r="Q47">
        <f t="shared" si="2"/>
        <v>79.648387096774201</v>
      </c>
      <c r="R47">
        <f t="shared" si="2"/>
        <v>79.964516129032248</v>
      </c>
      <c r="S47">
        <f t="shared" si="2"/>
        <v>80.041935483870944</v>
      </c>
      <c r="T47">
        <f t="shared" si="2"/>
        <v>80.203225806451613</v>
      </c>
      <c r="U47">
        <f t="shared" si="2"/>
        <v>80.470967741935468</v>
      </c>
      <c r="V47">
        <f t="shared" si="2"/>
        <v>79.651612903225811</v>
      </c>
      <c r="W47">
        <f t="shared" si="2"/>
        <v>79.17741935483869</v>
      </c>
    </row>
    <row r="48" spans="1:25" x14ac:dyDescent="0.25">
      <c r="A48" t="s">
        <v>49</v>
      </c>
      <c r="B48" t="str">
        <f>IF(B42&gt;B47,"","Jó")</f>
        <v/>
      </c>
      <c r="C48" t="str">
        <f t="shared" ref="C48:W48" si="3">IF(C42&gt;C47,"","Jó")</f>
        <v/>
      </c>
      <c r="D48" t="str">
        <f t="shared" si="3"/>
        <v/>
      </c>
      <c r="E48" t="str">
        <f t="shared" si="3"/>
        <v/>
      </c>
      <c r="F48" t="str">
        <f t="shared" si="3"/>
        <v/>
      </c>
      <c r="G48" t="str">
        <f t="shared" si="3"/>
        <v/>
      </c>
      <c r="H48" t="str">
        <f t="shared" si="3"/>
        <v/>
      </c>
      <c r="I48" t="str">
        <f t="shared" si="3"/>
        <v/>
      </c>
      <c r="J48" t="str">
        <f t="shared" si="3"/>
        <v>Jó</v>
      </c>
      <c r="K48" t="str">
        <f t="shared" si="3"/>
        <v>Jó</v>
      </c>
      <c r="L48" t="str">
        <f t="shared" si="3"/>
        <v>Jó</v>
      </c>
      <c r="M48" t="str">
        <f t="shared" si="3"/>
        <v>Jó</v>
      </c>
      <c r="N48" t="str">
        <f t="shared" si="3"/>
        <v>Jó</v>
      </c>
      <c r="O48" t="str">
        <f t="shared" si="3"/>
        <v>Jó</v>
      </c>
      <c r="P48" t="str">
        <f t="shared" si="3"/>
        <v>Jó</v>
      </c>
      <c r="Q48" t="str">
        <f t="shared" si="3"/>
        <v>Jó</v>
      </c>
      <c r="R48" t="str">
        <f t="shared" si="3"/>
        <v>Jó</v>
      </c>
      <c r="S48" t="str">
        <f t="shared" si="3"/>
        <v>Jó</v>
      </c>
      <c r="T48" t="str">
        <f t="shared" si="3"/>
        <v>Jó</v>
      </c>
      <c r="U48" t="str">
        <f t="shared" si="3"/>
        <v>Jó</v>
      </c>
      <c r="V48" t="str">
        <f t="shared" si="3"/>
        <v>Jó</v>
      </c>
      <c r="W48" t="str">
        <f t="shared" si="3"/>
        <v>Jó</v>
      </c>
    </row>
    <row r="49" spans="1:5" x14ac:dyDescent="0.25">
      <c r="A49" t="s">
        <v>50</v>
      </c>
    </row>
    <row r="50" spans="1:5" x14ac:dyDescent="0.25">
      <c r="A50">
        <f>COUNTIF(X3:X46,"&gt;1,1")</f>
        <v>4</v>
      </c>
    </row>
    <row r="51" spans="1:5" x14ac:dyDescent="0.25">
      <c r="A51" t="s">
        <v>51</v>
      </c>
    </row>
    <row r="52" spans="1:5" x14ac:dyDescent="0.25">
      <c r="B52" t="s">
        <v>52</v>
      </c>
      <c r="E52" t="s">
        <v>53</v>
      </c>
    </row>
    <row r="53" spans="1:5" x14ac:dyDescent="0.25">
      <c r="A53">
        <v>1</v>
      </c>
      <c r="B53" t="str">
        <f>INDEX($A$3:$A$46,MATCH(E53,$T$3:$T$46,0),1)</f>
        <v>Japán</v>
      </c>
      <c r="E53">
        <f>LARGE($T$3:$T$46,A53)</f>
        <v>84.2</v>
      </c>
    </row>
    <row r="54" spans="1:5" x14ac:dyDescent="0.25">
      <c r="A54">
        <v>2</v>
      </c>
      <c r="B54" t="str">
        <f t="shared" ref="B54:B55" si="4">INDEX($A$3:$A$46,MATCH(E54,$T$3:$T$46,0),1)</f>
        <v>Svájc</v>
      </c>
      <c r="E54">
        <f t="shared" ref="E54:E55" si="5">LARGE($T$3:$T$46,A54)</f>
        <v>83.8</v>
      </c>
    </row>
    <row r="55" spans="1:5" x14ac:dyDescent="0.25">
      <c r="A55">
        <v>3</v>
      </c>
      <c r="B55" t="str">
        <f t="shared" si="4"/>
        <v>Spanyolország</v>
      </c>
      <c r="E55">
        <f t="shared" si="5"/>
        <v>83.5</v>
      </c>
    </row>
    <row r="56" spans="1:5" x14ac:dyDescent="0.25">
      <c r="A56" t="s">
        <v>54</v>
      </c>
      <c r="B56">
        <f>MIN(B3:W46)</f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1</vt:i4>
      </vt:variant>
    </vt:vector>
  </HeadingPairs>
  <TitlesOfParts>
    <vt:vector size="2" baseType="lpstr">
      <vt:lpstr>Munka1</vt:lpstr>
      <vt:lpstr>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Roland (12.C)</dc:creator>
  <cp:lastModifiedBy>Farkas Roland (12.C)</cp:lastModifiedBy>
  <dcterms:created xsi:type="dcterms:W3CDTF">2024-02-26T07:46:30Z</dcterms:created>
  <dcterms:modified xsi:type="dcterms:W3CDTF">2024-03-17T13:52:56Z</dcterms:modified>
</cp:coreProperties>
</file>