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040"/>
  </bookViews>
  <sheets>
    <sheet name="i401" sheetId="1" r:id="rId1"/>
    <sheet name="Információ" sheetId="3" r:id="rId2"/>
    <sheet name="Munka1" sheetId="2" r:id="rId3"/>
  </sheets>
  <calcPr calcId="162913"/>
</workbook>
</file>

<file path=xl/calcChain.xml><?xml version="1.0" encoding="utf-8"?>
<calcChain xmlns="http://schemas.openxmlformats.org/spreadsheetml/2006/main">
  <c r="L8" i="2" l="1"/>
  <c r="L7" i="2"/>
  <c r="L6" i="2"/>
  <c r="L5" i="2"/>
  <c r="L4" i="2"/>
  <c r="L3" i="2"/>
  <c r="L2" i="2"/>
  <c r="L1" i="2"/>
  <c r="K10" i="2" l="1"/>
  <c r="K15" i="2" s="1"/>
  <c r="D2" i="3" s="1"/>
  <c r="K8" i="2"/>
  <c r="K7" i="2"/>
  <c r="K6" i="2"/>
  <c r="K5" i="2"/>
  <c r="K4" i="2"/>
  <c r="K3" i="2"/>
  <c r="K2" i="2"/>
  <c r="K1" i="2"/>
  <c r="K11" i="2" s="1"/>
  <c r="B3" i="2"/>
  <c r="C3" i="2"/>
  <c r="D3" i="2"/>
  <c r="E3" i="2"/>
  <c r="F3" i="2"/>
  <c r="G3" i="2"/>
  <c r="H3" i="2"/>
  <c r="I3" i="2"/>
  <c r="B4" i="2"/>
  <c r="C4" i="2"/>
  <c r="D4" i="2"/>
  <c r="E4" i="2"/>
  <c r="F4" i="2"/>
  <c r="G4" i="2"/>
  <c r="H4" i="2"/>
  <c r="I4" i="2"/>
  <c r="B5" i="2"/>
  <c r="C5" i="2"/>
  <c r="D5" i="2"/>
  <c r="E5" i="2"/>
  <c r="F5" i="2"/>
  <c r="G5" i="2"/>
  <c r="H5" i="2"/>
  <c r="I5" i="2"/>
  <c r="B6" i="2"/>
  <c r="C6" i="2"/>
  <c r="D6" i="2"/>
  <c r="E6" i="2"/>
  <c r="F6" i="2"/>
  <c r="G6" i="2"/>
  <c r="H6" i="2"/>
  <c r="I6" i="2"/>
  <c r="B7" i="2"/>
  <c r="C7" i="2"/>
  <c r="D7" i="2"/>
  <c r="E7" i="2"/>
  <c r="F7" i="2"/>
  <c r="G7" i="2"/>
  <c r="H7" i="2"/>
  <c r="I7" i="2"/>
  <c r="B8" i="2"/>
  <c r="C8" i="2"/>
  <c r="D8" i="2"/>
  <c r="E8" i="2"/>
  <c r="F8" i="2"/>
  <c r="G8" i="2"/>
  <c r="H8" i="2"/>
  <c r="I8" i="2"/>
  <c r="B9" i="2"/>
  <c r="C9" i="2"/>
  <c r="D9" i="2"/>
  <c r="E9" i="2"/>
  <c r="F9" i="2"/>
  <c r="G9" i="2"/>
  <c r="H9" i="2"/>
  <c r="I9" i="2"/>
  <c r="B10" i="2"/>
  <c r="C10" i="2"/>
  <c r="D10" i="2"/>
  <c r="E10" i="2"/>
  <c r="F10" i="2"/>
  <c r="G10" i="2"/>
  <c r="H10" i="2"/>
  <c r="I10" i="2"/>
  <c r="B11" i="2"/>
  <c r="C11" i="2"/>
  <c r="D11" i="2"/>
  <c r="E11" i="2"/>
  <c r="F11" i="2"/>
  <c r="G11" i="2"/>
  <c r="H11" i="2"/>
  <c r="I11" i="2"/>
  <c r="B12" i="2"/>
  <c r="C12" i="2"/>
  <c r="D12" i="2"/>
  <c r="E12" i="2"/>
  <c r="F12" i="2"/>
  <c r="G12" i="2"/>
  <c r="H12" i="2"/>
  <c r="I12" i="2"/>
  <c r="B13" i="2"/>
  <c r="C13" i="2"/>
  <c r="D13" i="2"/>
  <c r="E13" i="2"/>
  <c r="F13" i="2"/>
  <c r="G13" i="2"/>
  <c r="H13" i="2"/>
  <c r="I13" i="2"/>
  <c r="B14" i="2"/>
  <c r="C14" i="2"/>
  <c r="D14" i="2"/>
  <c r="E14" i="2"/>
  <c r="F14" i="2"/>
  <c r="G14" i="2"/>
  <c r="H14" i="2"/>
  <c r="I14" i="2"/>
  <c r="B15" i="2"/>
  <c r="C15" i="2"/>
  <c r="D15" i="2"/>
  <c r="E15" i="2"/>
  <c r="F15" i="2"/>
  <c r="G15" i="2"/>
  <c r="H15" i="2"/>
  <c r="I15" i="2"/>
  <c r="B16" i="2"/>
  <c r="C16" i="2"/>
  <c r="D16" i="2"/>
  <c r="E16" i="2"/>
  <c r="F16" i="2"/>
  <c r="G16" i="2"/>
  <c r="H16" i="2"/>
  <c r="I16" i="2"/>
  <c r="B17" i="2"/>
  <c r="C17" i="2"/>
  <c r="D17" i="2"/>
  <c r="E17" i="2"/>
  <c r="F17" i="2"/>
  <c r="G17" i="2"/>
  <c r="H17" i="2"/>
  <c r="I17" i="2"/>
  <c r="B18" i="2"/>
  <c r="C18" i="2"/>
  <c r="D18" i="2"/>
  <c r="E18" i="2"/>
  <c r="F18" i="2"/>
  <c r="G18" i="2"/>
  <c r="H18" i="2"/>
  <c r="I18" i="2"/>
  <c r="B19" i="2"/>
  <c r="C19" i="2"/>
  <c r="D19" i="2"/>
  <c r="E19" i="2"/>
  <c r="F19" i="2"/>
  <c r="G19" i="2"/>
  <c r="H19" i="2"/>
  <c r="I19" i="2"/>
  <c r="B20" i="2"/>
  <c r="C20" i="2"/>
  <c r="D20" i="2"/>
  <c r="E20" i="2"/>
  <c r="F20" i="2"/>
  <c r="G20" i="2"/>
  <c r="H20" i="2"/>
  <c r="I20" i="2"/>
  <c r="C2" i="2"/>
  <c r="D2" i="2"/>
  <c r="E2" i="2"/>
  <c r="F2" i="2"/>
  <c r="G2" i="2"/>
  <c r="H2" i="2"/>
  <c r="I2" i="2"/>
  <c r="B2" i="2"/>
  <c r="K13" i="2" l="1"/>
  <c r="C2" i="3" s="1"/>
</calcChain>
</file>

<file path=xl/sharedStrings.xml><?xml version="1.0" encoding="utf-8"?>
<sst xmlns="http://schemas.openxmlformats.org/spreadsheetml/2006/main" count="247" uniqueCount="55">
  <si>
    <t>34. hét</t>
  </si>
  <si>
    <t>parlagfű</t>
  </si>
  <si>
    <t>üröm</t>
  </si>
  <si>
    <t>kender</t>
  </si>
  <si>
    <t>libatopfélék</t>
  </si>
  <si>
    <t>útifű</t>
  </si>
  <si>
    <t>pázsítfűfélék</t>
  </si>
  <si>
    <t>csalánfélék</t>
  </si>
  <si>
    <t>gomba</t>
  </si>
  <si>
    <t>Budapest</t>
  </si>
  <si>
    <t>+++</t>
  </si>
  <si>
    <t>++</t>
  </si>
  <si>
    <t>+</t>
  </si>
  <si>
    <t>Békéscsaba</t>
  </si>
  <si>
    <t>++++</t>
  </si>
  <si>
    <t>Debrecen</t>
  </si>
  <si>
    <t>Eger</t>
  </si>
  <si>
    <t>Győr</t>
  </si>
  <si>
    <t>Kaposvár</t>
  </si>
  <si>
    <t>Kecskemét</t>
  </si>
  <si>
    <t>Miskolc</t>
  </si>
  <si>
    <t>Nyíregyháza</t>
  </si>
  <si>
    <t>Pécs</t>
  </si>
  <si>
    <t>Salgótarján</t>
  </si>
  <si>
    <t>Szeged</t>
  </si>
  <si>
    <t>Székesfehérvár</t>
  </si>
  <si>
    <t>Szekszárd</t>
  </si>
  <si>
    <t>Szolnok</t>
  </si>
  <si>
    <t>Szombathely</t>
  </si>
  <si>
    <t>Tatabánya</t>
  </si>
  <si>
    <t>Veszprém</t>
  </si>
  <si>
    <t>Zalaegerszeg</t>
  </si>
  <si>
    <t>allergenitás</t>
  </si>
  <si>
    <t>****</t>
  </si>
  <si>
    <t>*</t>
  </si>
  <si>
    <t>***</t>
  </si>
  <si>
    <t>Város</t>
  </si>
  <si>
    <t>Pollen</t>
  </si>
  <si>
    <t>Allergenitás</t>
  </si>
  <si>
    <t>Tünetek</t>
  </si>
  <si>
    <t>gyengén</t>
  </si>
  <si>
    <t>**</t>
  </si>
  <si>
    <t>közepesen</t>
  </si>
  <si>
    <t>erősen</t>
  </si>
  <si>
    <t>igen erősen</t>
  </si>
  <si>
    <t>Érték</t>
  </si>
  <si>
    <t>Kategória</t>
  </si>
  <si>
    <t>alacsony</t>
  </si>
  <si>
    <t>közepes</t>
  </si>
  <si>
    <t>magas</t>
  </si>
  <si>
    <t>nagyon magas</t>
  </si>
  <si>
    <t>tüneteket nem okoz</t>
  </si>
  <si>
    <t>érzékeny allergiásoknál okoz tünetet</t>
  </si>
  <si>
    <t>minden allergiásnál heves tüneteket okoz</t>
  </si>
  <si>
    <t>minden allergiásnál tüneteket okoz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</si>
</sst>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18" fillId="0" borderId="0" xfId="0" applyFont="1"/>
    <xf numFmtId="0" fontId="18" fillId="0" borderId="13" xfId="0" applyFont="1" applyBorder="1"/>
    <xf numFmtId="0" fontId="18" fillId="0" borderId="16" xfId="0" applyFont="1" applyBorder="1"/>
    <xf numFmtId="0" fontId="18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4" xfId="0" quotePrefix="1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20" xfId="0" quotePrefix="1" applyFont="1" applyBorder="1" applyAlignment="1">
      <alignment horizontal="center" vertical="center"/>
    </xf>
    <xf numFmtId="0" fontId="18" fillId="0" borderId="21" xfId="0" quotePrefix="1" applyFont="1" applyBorder="1" applyAlignment="1">
      <alignment horizontal="center" vertical="center"/>
    </xf>
    <xf numFmtId="0" fontId="18" fillId="0" borderId="26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20" fillId="0" borderId="26" xfId="0" applyFont="1" applyBorder="1"/>
    <xf numFmtId="0" fontId="20" fillId="0" borderId="27" xfId="0" applyFont="1" applyBorder="1"/>
    <xf numFmtId="0" fontId="20" fillId="36" borderId="29" xfId="0" applyFont="1" applyFill="1" applyBorder="1" applyAlignment="1">
      <alignment horizontal="center"/>
    </xf>
    <xf numFmtId="0" fontId="20" fillId="36" borderId="14" xfId="0" applyFont="1" applyFill="1" applyBorder="1"/>
    <xf numFmtId="0" fontId="20" fillId="35" borderId="29" xfId="0" quotePrefix="1" applyFont="1" applyFill="1" applyBorder="1" applyAlignment="1">
      <alignment horizontal="center"/>
    </xf>
    <xf numFmtId="0" fontId="20" fillId="35" borderId="14" xfId="0" applyFont="1" applyFill="1" applyBorder="1"/>
    <xf numFmtId="0" fontId="20" fillId="34" borderId="29" xfId="0" quotePrefix="1" applyFont="1" applyFill="1" applyBorder="1" applyAlignment="1">
      <alignment horizontal="center"/>
    </xf>
    <xf numFmtId="0" fontId="20" fillId="34" borderId="14" xfId="0" applyFont="1" applyFill="1" applyBorder="1"/>
    <xf numFmtId="0" fontId="20" fillId="37" borderId="31" xfId="0" quotePrefix="1" applyFont="1" applyFill="1" applyBorder="1" applyAlignment="1">
      <alignment horizontal="center"/>
    </xf>
    <xf numFmtId="0" fontId="20" fillId="37" borderId="32" xfId="0" applyFont="1" applyFill="1" applyBorder="1"/>
    <xf numFmtId="0" fontId="18" fillId="0" borderId="22" xfId="0" applyFont="1" applyBorder="1" applyAlignment="1">
      <alignment horizontal="center"/>
    </xf>
    <xf numFmtId="0" fontId="18" fillId="33" borderId="22" xfId="0" applyFont="1" applyFill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7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33" xfId="0" applyFont="1" applyBorder="1" applyAlignment="1">
      <alignment horizontal="left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36" borderId="14" xfId="0" applyFont="1" applyFill="1" applyBorder="1" applyAlignment="1">
      <alignment horizontal="center"/>
    </xf>
    <xf numFmtId="0" fontId="20" fillId="36" borderId="30" xfId="0" applyFont="1" applyFill="1" applyBorder="1" applyAlignment="1">
      <alignment horizontal="center"/>
    </xf>
    <xf numFmtId="0" fontId="20" fillId="35" borderId="14" xfId="0" applyFont="1" applyFill="1" applyBorder="1" applyAlignment="1">
      <alignment horizontal="center"/>
    </xf>
    <xf numFmtId="0" fontId="20" fillId="35" borderId="30" xfId="0" applyFont="1" applyFill="1" applyBorder="1" applyAlignment="1">
      <alignment horizontal="center"/>
    </xf>
    <xf numFmtId="0" fontId="20" fillId="34" borderId="14" xfId="0" applyFont="1" applyFill="1" applyBorder="1" applyAlignment="1">
      <alignment horizontal="center"/>
    </xf>
    <xf numFmtId="0" fontId="20" fillId="34" borderId="30" xfId="0" applyFont="1" applyFill="1" applyBorder="1" applyAlignment="1">
      <alignment horizontal="center"/>
    </xf>
    <xf numFmtId="0" fontId="20" fillId="37" borderId="32" xfId="0" applyFont="1" applyFill="1" applyBorder="1" applyAlignment="1">
      <alignment horizontal="center"/>
    </xf>
    <xf numFmtId="0" fontId="20" fillId="37" borderId="33" xfId="0" applyFont="1" applyFill="1" applyBorder="1" applyAlignment="1">
      <alignment horizontal="center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4">
    <dxf>
      <fill>
        <patternFill>
          <bgColor rgb="FF99CC00"/>
        </patternFill>
      </fill>
    </dxf>
    <dxf>
      <fill>
        <patternFill>
          <bgColor rgb="FFFFFF66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9900"/>
      <color rgb="FFFFFF66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>
                <a:latin typeface="Arial" panose="020B0604020202020204" pitchFamily="34" charset="0"/>
                <a:cs typeface="Arial" panose="020B0604020202020204" pitchFamily="34" charset="0"/>
              </a:rPr>
              <a:t>Pollenterhelés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parlagfű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Munka1!$B$2:$B$20</c:f>
              <c:numCache>
                <c:formatCode>General</c:formatCode>
                <c:ptCount val="1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5-4B1A-BCB2-3D43CD033791}"/>
            </c:ext>
          </c:extLst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üröm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Munka1!$A$2:$A$20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Munka1!$C$2:$C$20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5-4B1A-BCB2-3D43CD033791}"/>
            </c:ext>
          </c:extLst>
        </c:ser>
        <c:ser>
          <c:idx val="2"/>
          <c:order val="2"/>
          <c:tx>
            <c:strRef>
              <c:f>Munka1!$D$1</c:f>
              <c:strCache>
                <c:ptCount val="1"/>
                <c:pt idx="0">
                  <c:v>kender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Munka1!$A$2:$A$20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Munka1!$D$2:$D$20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95-4B1A-BCB2-3D43CD033791}"/>
            </c:ext>
          </c:extLst>
        </c:ser>
        <c:ser>
          <c:idx val="3"/>
          <c:order val="3"/>
          <c:tx>
            <c:strRef>
              <c:f>Munka1!$E$1</c:f>
              <c:strCache>
                <c:ptCount val="1"/>
                <c:pt idx="0">
                  <c:v>libatopfélék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Munka1!$A$2:$A$20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Munka1!$E$2:$E$20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95-4B1A-BCB2-3D43CD033791}"/>
            </c:ext>
          </c:extLst>
        </c:ser>
        <c:ser>
          <c:idx val="4"/>
          <c:order val="4"/>
          <c:tx>
            <c:strRef>
              <c:f>Munka1!$F$1</c:f>
              <c:strCache>
                <c:ptCount val="1"/>
                <c:pt idx="0">
                  <c:v>útifű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Munka1!$A$2:$A$20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Munka1!$F$2:$F$20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5-4B1A-BCB2-3D43CD033791}"/>
            </c:ext>
          </c:extLst>
        </c:ser>
        <c:ser>
          <c:idx val="5"/>
          <c:order val="5"/>
          <c:tx>
            <c:strRef>
              <c:f>Munka1!$G$1</c:f>
              <c:strCache>
                <c:ptCount val="1"/>
                <c:pt idx="0">
                  <c:v>pázsítfűfélék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Munka1!$A$2:$A$20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Munka1!$G$2:$G$20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95-4B1A-BCB2-3D43CD033791}"/>
            </c:ext>
          </c:extLst>
        </c:ser>
        <c:ser>
          <c:idx val="6"/>
          <c:order val="6"/>
          <c:tx>
            <c:strRef>
              <c:f>Munka1!$H$1</c:f>
              <c:strCache>
                <c:ptCount val="1"/>
                <c:pt idx="0">
                  <c:v>csalánfélék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Munka1!$A$2:$A$20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Munka1!$H$2:$H$20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95-4B1A-BCB2-3D43CD033791}"/>
            </c:ext>
          </c:extLst>
        </c:ser>
        <c:ser>
          <c:idx val="7"/>
          <c:order val="7"/>
          <c:tx>
            <c:strRef>
              <c:f>Munka1!$I$1</c:f>
              <c:strCache>
                <c:ptCount val="1"/>
                <c:pt idx="0">
                  <c:v>gomba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Munka1!$A$2:$A$20</c:f>
              <c:strCache>
                <c:ptCount val="19"/>
                <c:pt idx="0">
                  <c:v>Budapest</c:v>
                </c:pt>
                <c:pt idx="1">
                  <c:v>Békéscsaba</c:v>
                </c:pt>
                <c:pt idx="2">
                  <c:v>Debrecen</c:v>
                </c:pt>
                <c:pt idx="3">
                  <c:v>Eger</c:v>
                </c:pt>
                <c:pt idx="4">
                  <c:v>Győr</c:v>
                </c:pt>
                <c:pt idx="5">
                  <c:v>Kaposvár</c:v>
                </c:pt>
                <c:pt idx="6">
                  <c:v>Kecskemét</c:v>
                </c:pt>
                <c:pt idx="7">
                  <c:v>Miskolc</c:v>
                </c:pt>
                <c:pt idx="8">
                  <c:v>Nyíregyháza</c:v>
                </c:pt>
                <c:pt idx="9">
                  <c:v>Pécs</c:v>
                </c:pt>
                <c:pt idx="10">
                  <c:v>Salgótarján</c:v>
                </c:pt>
                <c:pt idx="11">
                  <c:v>Szeged</c:v>
                </c:pt>
                <c:pt idx="12">
                  <c:v>Székesfehérvár</c:v>
                </c:pt>
                <c:pt idx="13">
                  <c:v>Szekszárd</c:v>
                </c:pt>
                <c:pt idx="14">
                  <c:v>Szolnok</c:v>
                </c:pt>
                <c:pt idx="15">
                  <c:v>Szombathely</c:v>
                </c:pt>
                <c:pt idx="16">
                  <c:v>Tatabánya</c:v>
                </c:pt>
                <c:pt idx="17">
                  <c:v>Veszprém</c:v>
                </c:pt>
                <c:pt idx="18">
                  <c:v>Zalaegerszeg</c:v>
                </c:pt>
              </c:strCache>
            </c:strRef>
          </c:cat>
          <c:val>
            <c:numRef>
              <c:f>Munka1!$I$2:$I$20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95-4B1A-BCB2-3D43CD033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3581016"/>
        <c:axId val="263582192"/>
      </c:barChart>
      <c:catAx>
        <c:axId val="26358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hu-HU"/>
          </a:p>
        </c:txPr>
        <c:crossAx val="263582192"/>
        <c:crosses val="autoZero"/>
        <c:auto val="1"/>
        <c:lblAlgn val="ctr"/>
        <c:lblOffset val="100"/>
        <c:noMultiLvlLbl val="0"/>
      </c:catAx>
      <c:valAx>
        <c:axId val="263582192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hu-HU"/>
          </a:p>
        </c:txPr>
        <c:crossAx val="263581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9</xdr:col>
      <xdr:colOff>8283</xdr:colOff>
      <xdr:row>38</xdr:row>
      <xdr:rowOff>140390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115" zoomScaleNormal="115" workbookViewId="0">
      <selection activeCell="F5" sqref="F5"/>
    </sheetView>
  </sheetViews>
  <sheetFormatPr defaultColWidth="9.1796875" defaultRowHeight="12.5" x14ac:dyDescent="0.25"/>
  <cols>
    <col min="1" max="1" width="13.7265625" style="1" bestFit="1" customWidth="1"/>
    <col min="2" max="16384" width="9.1796875" style="1"/>
  </cols>
  <sheetData>
    <row r="1" spans="1:9" ht="27" customHeight="1" thickTop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ht="25.5" customHeight="1" x14ac:dyDescent="0.25">
      <c r="A2" s="7" t="s">
        <v>32</v>
      </c>
      <c r="B2" s="15" t="s">
        <v>33</v>
      </c>
      <c r="C2" s="15" t="s">
        <v>33</v>
      </c>
      <c r="D2" s="15" t="s">
        <v>34</v>
      </c>
      <c r="E2" s="15" t="s">
        <v>35</v>
      </c>
      <c r="F2" s="15" t="s">
        <v>35</v>
      </c>
      <c r="G2" s="15" t="s">
        <v>33</v>
      </c>
      <c r="H2" s="15" t="s">
        <v>35</v>
      </c>
      <c r="I2" s="16" t="s">
        <v>33</v>
      </c>
    </row>
    <row r="3" spans="1:9" x14ac:dyDescent="0.25">
      <c r="A3" s="2" t="s">
        <v>9</v>
      </c>
      <c r="B3" s="8" t="s">
        <v>10</v>
      </c>
      <c r="C3" s="8" t="s">
        <v>11</v>
      </c>
      <c r="D3" s="8" t="s">
        <v>11</v>
      </c>
      <c r="E3" s="8" t="s">
        <v>12</v>
      </c>
      <c r="F3" s="8" t="s">
        <v>12</v>
      </c>
      <c r="G3" s="8" t="s">
        <v>12</v>
      </c>
      <c r="H3" s="8" t="s">
        <v>11</v>
      </c>
      <c r="I3" s="9" t="s">
        <v>10</v>
      </c>
    </row>
    <row r="4" spans="1:9" x14ac:dyDescent="0.25">
      <c r="A4" s="2" t="s">
        <v>13</v>
      </c>
      <c r="B4" s="8" t="s">
        <v>14</v>
      </c>
      <c r="C4" s="8" t="s">
        <v>11</v>
      </c>
      <c r="D4" s="8" t="s">
        <v>11</v>
      </c>
      <c r="E4" s="8" t="s">
        <v>11</v>
      </c>
      <c r="F4" s="8" t="s">
        <v>12</v>
      </c>
      <c r="G4" s="8" t="s">
        <v>11</v>
      </c>
      <c r="H4" s="8" t="s">
        <v>11</v>
      </c>
      <c r="I4" s="9" t="s">
        <v>10</v>
      </c>
    </row>
    <row r="5" spans="1:9" x14ac:dyDescent="0.25">
      <c r="A5" s="2" t="s">
        <v>15</v>
      </c>
      <c r="B5" s="8" t="s">
        <v>14</v>
      </c>
      <c r="C5" s="8" t="s">
        <v>12</v>
      </c>
      <c r="D5" s="8" t="s">
        <v>10</v>
      </c>
      <c r="E5" s="8" t="s">
        <v>11</v>
      </c>
      <c r="F5" s="8" t="s">
        <v>12</v>
      </c>
      <c r="G5" s="8" t="s">
        <v>12</v>
      </c>
      <c r="H5" s="8" t="s">
        <v>11</v>
      </c>
      <c r="I5" s="9" t="s">
        <v>14</v>
      </c>
    </row>
    <row r="6" spans="1:9" x14ac:dyDescent="0.25">
      <c r="A6" s="2" t="s">
        <v>16</v>
      </c>
      <c r="B6" s="8" t="s">
        <v>14</v>
      </c>
      <c r="C6" s="8" t="s">
        <v>12</v>
      </c>
      <c r="D6" s="8" t="s">
        <v>10</v>
      </c>
      <c r="E6" s="8" t="s">
        <v>12</v>
      </c>
      <c r="F6" s="8" t="s">
        <v>12</v>
      </c>
      <c r="G6" s="8" t="s">
        <v>12</v>
      </c>
      <c r="H6" s="8" t="s">
        <v>11</v>
      </c>
      <c r="I6" s="9" t="s">
        <v>10</v>
      </c>
    </row>
    <row r="7" spans="1:9" x14ac:dyDescent="0.25">
      <c r="A7" s="2" t="s">
        <v>17</v>
      </c>
      <c r="B7" s="8" t="s">
        <v>14</v>
      </c>
      <c r="C7" s="8" t="s">
        <v>11</v>
      </c>
      <c r="D7" s="8" t="s">
        <v>10</v>
      </c>
      <c r="E7" s="8" t="s">
        <v>11</v>
      </c>
      <c r="F7" s="8" t="s">
        <v>12</v>
      </c>
      <c r="G7" s="8" t="s">
        <v>11</v>
      </c>
      <c r="H7" s="8" t="s">
        <v>11</v>
      </c>
      <c r="I7" s="9" t="s">
        <v>14</v>
      </c>
    </row>
    <row r="8" spans="1:9" x14ac:dyDescent="0.25">
      <c r="A8" s="2" t="s">
        <v>18</v>
      </c>
      <c r="B8" s="8" t="s">
        <v>14</v>
      </c>
      <c r="C8" s="8" t="s">
        <v>12</v>
      </c>
      <c r="D8" s="8" t="s">
        <v>10</v>
      </c>
      <c r="E8" s="8" t="s">
        <v>12</v>
      </c>
      <c r="F8" s="8" t="s">
        <v>12</v>
      </c>
      <c r="G8" s="8" t="s">
        <v>12</v>
      </c>
      <c r="H8" s="8" t="s">
        <v>11</v>
      </c>
      <c r="I8" s="9" t="s">
        <v>10</v>
      </c>
    </row>
    <row r="9" spans="1:9" x14ac:dyDescent="0.25">
      <c r="A9" s="2" t="s">
        <v>19</v>
      </c>
      <c r="B9" s="8" t="s">
        <v>14</v>
      </c>
      <c r="C9" s="8" t="s">
        <v>11</v>
      </c>
      <c r="D9" s="8" t="s">
        <v>10</v>
      </c>
      <c r="E9" s="8" t="s">
        <v>11</v>
      </c>
      <c r="F9" s="12" t="s">
        <v>12</v>
      </c>
      <c r="G9" s="8" t="s">
        <v>11</v>
      </c>
      <c r="H9" s="8" t="s">
        <v>11</v>
      </c>
      <c r="I9" s="9" t="s">
        <v>10</v>
      </c>
    </row>
    <row r="10" spans="1:9" x14ac:dyDescent="0.25">
      <c r="A10" s="2" t="s">
        <v>20</v>
      </c>
      <c r="B10" s="8" t="s">
        <v>10</v>
      </c>
      <c r="C10" s="8" t="s">
        <v>11</v>
      </c>
      <c r="D10" s="8" t="s">
        <v>10</v>
      </c>
      <c r="E10" s="8" t="s">
        <v>11</v>
      </c>
      <c r="F10" s="8" t="s">
        <v>12</v>
      </c>
      <c r="G10" s="8" t="s">
        <v>12</v>
      </c>
      <c r="H10" s="8" t="s">
        <v>11</v>
      </c>
      <c r="I10" s="9" t="s">
        <v>10</v>
      </c>
    </row>
    <row r="11" spans="1:9" x14ac:dyDescent="0.25">
      <c r="A11" s="2" t="s">
        <v>21</v>
      </c>
      <c r="B11" s="8" t="s">
        <v>10</v>
      </c>
      <c r="C11" s="8" t="s">
        <v>12</v>
      </c>
      <c r="D11" s="8" t="s">
        <v>11</v>
      </c>
      <c r="E11" s="8" t="s">
        <v>11</v>
      </c>
      <c r="F11" s="8" t="s">
        <v>12</v>
      </c>
      <c r="G11" s="8" t="s">
        <v>12</v>
      </c>
      <c r="H11" s="8" t="s">
        <v>11</v>
      </c>
      <c r="I11" s="9" t="s">
        <v>14</v>
      </c>
    </row>
    <row r="12" spans="1:9" x14ac:dyDescent="0.25">
      <c r="A12" s="2" t="s">
        <v>22</v>
      </c>
      <c r="B12" s="8" t="s">
        <v>14</v>
      </c>
      <c r="C12" s="8" t="s">
        <v>12</v>
      </c>
      <c r="D12" s="8" t="s">
        <v>10</v>
      </c>
      <c r="E12" s="8" t="s">
        <v>12</v>
      </c>
      <c r="F12" s="8" t="s">
        <v>12</v>
      </c>
      <c r="G12" s="8" t="s">
        <v>12</v>
      </c>
      <c r="H12" s="8" t="s">
        <v>11</v>
      </c>
      <c r="I12" s="9" t="s">
        <v>14</v>
      </c>
    </row>
    <row r="13" spans="1:9" x14ac:dyDescent="0.25">
      <c r="A13" s="2" t="s">
        <v>23</v>
      </c>
      <c r="B13" s="8" t="s">
        <v>14</v>
      </c>
      <c r="C13" s="8" t="s">
        <v>12</v>
      </c>
      <c r="D13" s="8" t="s">
        <v>10</v>
      </c>
      <c r="E13" s="8" t="s">
        <v>12</v>
      </c>
      <c r="F13" s="8" t="s">
        <v>12</v>
      </c>
      <c r="G13" s="8" t="s">
        <v>12</v>
      </c>
      <c r="H13" s="8" t="s">
        <v>11</v>
      </c>
      <c r="I13" s="9" t="s">
        <v>14</v>
      </c>
    </row>
    <row r="14" spans="1:9" x14ac:dyDescent="0.25">
      <c r="A14" s="2" t="s">
        <v>24</v>
      </c>
      <c r="B14" s="8" t="s">
        <v>14</v>
      </c>
      <c r="C14" s="8" t="s">
        <v>12</v>
      </c>
      <c r="D14" s="8" t="s">
        <v>11</v>
      </c>
      <c r="E14" s="8" t="s">
        <v>11</v>
      </c>
      <c r="F14" s="8" t="s">
        <v>11</v>
      </c>
      <c r="G14" s="8" t="s">
        <v>12</v>
      </c>
      <c r="H14" s="8" t="s">
        <v>11</v>
      </c>
      <c r="I14" s="9" t="s">
        <v>14</v>
      </c>
    </row>
    <row r="15" spans="1:9" x14ac:dyDescent="0.25">
      <c r="A15" s="2" t="s">
        <v>25</v>
      </c>
      <c r="B15" s="8" t="s">
        <v>10</v>
      </c>
      <c r="C15" s="8" t="s">
        <v>11</v>
      </c>
      <c r="D15" s="8" t="s">
        <v>10</v>
      </c>
      <c r="E15" s="8" t="s">
        <v>11</v>
      </c>
      <c r="F15" s="8" t="s">
        <v>12</v>
      </c>
      <c r="G15" s="8" t="s">
        <v>11</v>
      </c>
      <c r="H15" s="8" t="s">
        <v>11</v>
      </c>
      <c r="I15" s="9" t="s">
        <v>14</v>
      </c>
    </row>
    <row r="16" spans="1:9" x14ac:dyDescent="0.25">
      <c r="A16" s="2" t="s">
        <v>26</v>
      </c>
      <c r="B16" s="8" t="s">
        <v>10</v>
      </c>
      <c r="C16" s="8" t="s">
        <v>11</v>
      </c>
      <c r="D16" s="8" t="s">
        <v>10</v>
      </c>
      <c r="E16" s="8" t="s">
        <v>11</v>
      </c>
      <c r="F16" s="8" t="s">
        <v>11</v>
      </c>
      <c r="G16" s="8" t="s">
        <v>11</v>
      </c>
      <c r="H16" s="8" t="s">
        <v>11</v>
      </c>
      <c r="I16" s="9" t="s">
        <v>10</v>
      </c>
    </row>
    <row r="17" spans="1:9" x14ac:dyDescent="0.25">
      <c r="A17" s="2" t="s">
        <v>27</v>
      </c>
      <c r="B17" s="8" t="s">
        <v>14</v>
      </c>
      <c r="C17" s="8" t="s">
        <v>12</v>
      </c>
      <c r="D17" s="8" t="s">
        <v>11</v>
      </c>
      <c r="E17" s="8" t="s">
        <v>12</v>
      </c>
      <c r="F17" s="8" t="s">
        <v>12</v>
      </c>
      <c r="G17" s="8" t="s">
        <v>12</v>
      </c>
      <c r="H17" s="8" t="s">
        <v>11</v>
      </c>
      <c r="I17" s="9" t="s">
        <v>14</v>
      </c>
    </row>
    <row r="18" spans="1:9" x14ac:dyDescent="0.25">
      <c r="A18" s="2" t="s">
        <v>28</v>
      </c>
      <c r="B18" s="8" t="s">
        <v>10</v>
      </c>
      <c r="C18" s="8" t="s">
        <v>12</v>
      </c>
      <c r="D18" s="8" t="s">
        <v>11</v>
      </c>
      <c r="E18" s="8" t="s">
        <v>12</v>
      </c>
      <c r="F18" s="8" t="s">
        <v>12</v>
      </c>
      <c r="G18" s="8" t="s">
        <v>12</v>
      </c>
      <c r="H18" s="8" t="s">
        <v>11</v>
      </c>
      <c r="I18" s="9" t="s">
        <v>14</v>
      </c>
    </row>
    <row r="19" spans="1:9" x14ac:dyDescent="0.25">
      <c r="A19" s="2" t="s">
        <v>29</v>
      </c>
      <c r="B19" s="8" t="s">
        <v>10</v>
      </c>
      <c r="C19" s="8" t="s">
        <v>12</v>
      </c>
      <c r="D19" s="8" t="s">
        <v>10</v>
      </c>
      <c r="E19" s="8" t="s">
        <v>11</v>
      </c>
      <c r="F19" s="8" t="s">
        <v>12</v>
      </c>
      <c r="G19" s="8" t="s">
        <v>11</v>
      </c>
      <c r="H19" s="8" t="s">
        <v>11</v>
      </c>
      <c r="I19" s="9" t="s">
        <v>10</v>
      </c>
    </row>
    <row r="20" spans="1:9" x14ac:dyDescent="0.25">
      <c r="A20" s="2" t="s">
        <v>30</v>
      </c>
      <c r="B20" s="8" t="s">
        <v>14</v>
      </c>
      <c r="C20" s="8" t="s">
        <v>11</v>
      </c>
      <c r="D20" s="8" t="s">
        <v>10</v>
      </c>
      <c r="E20" s="8" t="s">
        <v>12</v>
      </c>
      <c r="F20" s="8" t="s">
        <v>12</v>
      </c>
      <c r="G20" s="8" t="s">
        <v>11</v>
      </c>
      <c r="H20" s="8" t="s">
        <v>11</v>
      </c>
      <c r="I20" s="9" t="s">
        <v>11</v>
      </c>
    </row>
    <row r="21" spans="1:9" ht="13" thickBot="1" x14ac:dyDescent="0.3">
      <c r="A21" s="3" t="s">
        <v>31</v>
      </c>
      <c r="B21" s="10" t="s">
        <v>14</v>
      </c>
      <c r="C21" s="10" t="s">
        <v>12</v>
      </c>
      <c r="D21" s="10" t="s">
        <v>11</v>
      </c>
      <c r="E21" s="10" t="s">
        <v>12</v>
      </c>
      <c r="F21" s="10" t="s">
        <v>12</v>
      </c>
      <c r="G21" s="10" t="s">
        <v>12</v>
      </c>
      <c r="H21" s="10" t="s">
        <v>11</v>
      </c>
      <c r="I21" s="11" t="s">
        <v>14</v>
      </c>
    </row>
    <row r="22" spans="1:9" ht="13" thickTop="1" x14ac:dyDescent="0.25"/>
  </sheetData>
  <conditionalFormatting sqref="B3:I21">
    <cfRule type="cellIs" dxfId="3" priority="1" operator="equal">
      <formula>"++++"</formula>
    </cfRule>
    <cfRule type="cellIs" dxfId="2" priority="2" operator="equal">
      <formula>"+++"</formula>
    </cfRule>
    <cfRule type="cellIs" dxfId="1" priority="4" operator="equal">
      <formula>"++"</formula>
    </cfRule>
    <cfRule type="cellIs" dxfId="0" priority="6" operator="equal">
      <formula>"+"</formula>
    </cfRule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6" sqref="A16"/>
    </sheetView>
  </sheetViews>
  <sheetFormatPr defaultColWidth="9.1796875" defaultRowHeight="12.5" x14ac:dyDescent="0.25"/>
  <cols>
    <col min="1" max="1" width="9.1796875" style="1"/>
    <col min="2" max="2" width="14.453125" style="1" bestFit="1" customWidth="1"/>
    <col min="3" max="3" width="20.1796875" style="1" bestFit="1" customWidth="1"/>
    <col min="4" max="4" width="35.26953125" style="1" bestFit="1" customWidth="1"/>
    <col min="5" max="16384" width="9.1796875" style="1"/>
  </cols>
  <sheetData>
    <row r="1" spans="1:4" ht="13" thickBot="1" x14ac:dyDescent="0.3">
      <c r="A1" s="30" t="s">
        <v>36</v>
      </c>
      <c r="B1" s="30" t="s">
        <v>37</v>
      </c>
      <c r="C1" s="30" t="s">
        <v>38</v>
      </c>
      <c r="D1" s="30" t="s">
        <v>39</v>
      </c>
    </row>
    <row r="2" spans="1:4" ht="13.5" thickBot="1" x14ac:dyDescent="0.35">
      <c r="A2" s="31" t="s">
        <v>20</v>
      </c>
      <c r="B2" s="31" t="s">
        <v>2</v>
      </c>
      <c r="C2" s="32" t="str">
        <f>INDEX(Információ!B5:B8,Munka1!K13)&amp;" allergén"</f>
        <v>igen erősen allergén</v>
      </c>
      <c r="D2" s="32" t="str">
        <f>INDEX(C11:C14,Munka1!K15)</f>
        <v>érzékeny allergiásoknál okoz tünetet</v>
      </c>
    </row>
    <row r="3" spans="1:4" ht="13" thickBot="1" x14ac:dyDescent="0.3"/>
    <row r="4" spans="1:4" ht="13" thickBot="1" x14ac:dyDescent="0.3">
      <c r="A4" s="33" t="s">
        <v>38</v>
      </c>
      <c r="B4" s="34"/>
      <c r="C4" s="35"/>
    </row>
    <row r="5" spans="1:4" x14ac:dyDescent="0.25">
      <c r="A5" s="17" t="s">
        <v>34</v>
      </c>
      <c r="B5" s="36" t="s">
        <v>40</v>
      </c>
      <c r="C5" s="37"/>
    </row>
    <row r="6" spans="1:4" x14ac:dyDescent="0.25">
      <c r="A6" s="18" t="s">
        <v>41</v>
      </c>
      <c r="B6" s="38" t="s">
        <v>42</v>
      </c>
      <c r="C6" s="39"/>
    </row>
    <row r="7" spans="1:4" x14ac:dyDescent="0.25">
      <c r="A7" s="18" t="s">
        <v>35</v>
      </c>
      <c r="B7" s="38" t="s">
        <v>43</v>
      </c>
      <c r="C7" s="39"/>
    </row>
    <row r="8" spans="1:4" ht="13" thickBot="1" x14ac:dyDescent="0.3">
      <c r="A8" s="19" t="s">
        <v>33</v>
      </c>
      <c r="B8" s="40" t="s">
        <v>44</v>
      </c>
      <c r="C8" s="41"/>
    </row>
    <row r="9" spans="1:4" ht="13" thickBot="1" x14ac:dyDescent="0.3"/>
    <row r="10" spans="1:4" ht="13" x14ac:dyDescent="0.3">
      <c r="A10" s="20" t="s">
        <v>45</v>
      </c>
      <c r="B10" s="21" t="s">
        <v>46</v>
      </c>
      <c r="C10" s="42" t="s">
        <v>39</v>
      </c>
      <c r="D10" s="43"/>
    </row>
    <row r="11" spans="1:4" ht="13" x14ac:dyDescent="0.3">
      <c r="A11" s="22" t="s">
        <v>12</v>
      </c>
      <c r="B11" s="23" t="s">
        <v>47</v>
      </c>
      <c r="C11" s="44" t="s">
        <v>51</v>
      </c>
      <c r="D11" s="45"/>
    </row>
    <row r="12" spans="1:4" ht="13" x14ac:dyDescent="0.3">
      <c r="A12" s="24" t="s">
        <v>11</v>
      </c>
      <c r="B12" s="25" t="s">
        <v>48</v>
      </c>
      <c r="C12" s="46" t="s">
        <v>52</v>
      </c>
      <c r="D12" s="47"/>
    </row>
    <row r="13" spans="1:4" ht="13" x14ac:dyDescent="0.3">
      <c r="A13" s="26" t="s">
        <v>10</v>
      </c>
      <c r="B13" s="27" t="s">
        <v>49</v>
      </c>
      <c r="C13" s="48" t="s">
        <v>54</v>
      </c>
      <c r="D13" s="49"/>
    </row>
    <row r="14" spans="1:4" ht="13.5" thickBot="1" x14ac:dyDescent="0.35">
      <c r="A14" s="28" t="s">
        <v>14</v>
      </c>
      <c r="B14" s="29" t="s">
        <v>50</v>
      </c>
      <c r="C14" s="50" t="s">
        <v>53</v>
      </c>
      <c r="D14" s="51"/>
    </row>
  </sheetData>
  <mergeCells count="10">
    <mergeCell ref="C10:D10"/>
    <mergeCell ref="C11:D11"/>
    <mergeCell ref="C12:D12"/>
    <mergeCell ref="C13:D13"/>
    <mergeCell ref="C14:D14"/>
    <mergeCell ref="A4:C4"/>
    <mergeCell ref="B5:C5"/>
    <mergeCell ref="B6:C6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K15" sqref="K15"/>
    </sheetView>
  </sheetViews>
  <sheetFormatPr defaultRowHeight="14.5" x14ac:dyDescent="0.35"/>
  <cols>
    <col min="11" max="12" width="10.26953125" bestFit="1" customWidth="1"/>
  </cols>
  <sheetData>
    <row r="1" spans="1:12" x14ac:dyDescent="0.3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K1" t="str">
        <f>'i401'!B1</f>
        <v>parlagfű</v>
      </c>
      <c r="L1">
        <f>LEN('i401'!B2)</f>
        <v>4</v>
      </c>
    </row>
    <row r="2" spans="1:12" x14ac:dyDescent="0.35">
      <c r="A2" s="14" t="s">
        <v>9</v>
      </c>
      <c r="B2" s="14">
        <f>LEN('i401'!B3)</f>
        <v>3</v>
      </c>
      <c r="C2" s="14">
        <f>LEN('i401'!C3)</f>
        <v>2</v>
      </c>
      <c r="D2" s="14">
        <f>LEN('i401'!D3)</f>
        <v>2</v>
      </c>
      <c r="E2" s="14">
        <f>LEN('i401'!E3)</f>
        <v>1</v>
      </c>
      <c r="F2" s="14">
        <f>LEN('i401'!F3)</f>
        <v>1</v>
      </c>
      <c r="G2" s="14">
        <f>LEN('i401'!G3)</f>
        <v>1</v>
      </c>
      <c r="H2" s="14">
        <f>LEN('i401'!H3)</f>
        <v>2</v>
      </c>
      <c r="I2" s="14">
        <f>LEN('i401'!I3)</f>
        <v>3</v>
      </c>
      <c r="K2" t="str">
        <f>'i401'!C1</f>
        <v>üröm</v>
      </c>
      <c r="L2">
        <f>LEN('i401'!C2)</f>
        <v>4</v>
      </c>
    </row>
    <row r="3" spans="1:12" x14ac:dyDescent="0.35">
      <c r="A3" s="14" t="s">
        <v>13</v>
      </c>
      <c r="B3" s="14">
        <f>LEN('i401'!B4)</f>
        <v>4</v>
      </c>
      <c r="C3" s="14">
        <f>LEN('i401'!C4)</f>
        <v>2</v>
      </c>
      <c r="D3" s="14">
        <f>LEN('i401'!D4)</f>
        <v>2</v>
      </c>
      <c r="E3" s="14">
        <f>LEN('i401'!E4)</f>
        <v>2</v>
      </c>
      <c r="F3" s="14">
        <f>LEN('i401'!F4)</f>
        <v>1</v>
      </c>
      <c r="G3" s="14">
        <f>LEN('i401'!G4)</f>
        <v>2</v>
      </c>
      <c r="H3" s="14">
        <f>LEN('i401'!H4)</f>
        <v>2</v>
      </c>
      <c r="I3" s="14">
        <f>LEN('i401'!I4)</f>
        <v>3</v>
      </c>
      <c r="K3" t="str">
        <f>'i401'!D1</f>
        <v>kender</v>
      </c>
      <c r="L3">
        <f>LEN('i401'!D2)</f>
        <v>1</v>
      </c>
    </row>
    <row r="4" spans="1:12" x14ac:dyDescent="0.35">
      <c r="A4" s="14" t="s">
        <v>15</v>
      </c>
      <c r="B4" s="14">
        <f>LEN('i401'!B5)</f>
        <v>4</v>
      </c>
      <c r="C4" s="14">
        <f>LEN('i401'!C5)</f>
        <v>1</v>
      </c>
      <c r="D4" s="14">
        <f>LEN('i401'!D5)</f>
        <v>3</v>
      </c>
      <c r="E4" s="14">
        <f>LEN('i401'!E5)</f>
        <v>2</v>
      </c>
      <c r="F4" s="14">
        <f>LEN('i401'!F5)</f>
        <v>1</v>
      </c>
      <c r="G4" s="14">
        <f>LEN('i401'!G5)</f>
        <v>1</v>
      </c>
      <c r="H4" s="14">
        <f>LEN('i401'!H5)</f>
        <v>2</v>
      </c>
      <c r="I4" s="14">
        <f>LEN('i401'!I5)</f>
        <v>4</v>
      </c>
      <c r="K4" t="str">
        <f>'i401'!E1</f>
        <v>libatopfélék</v>
      </c>
      <c r="L4">
        <f>LEN('i401'!E2)</f>
        <v>3</v>
      </c>
    </row>
    <row r="5" spans="1:12" x14ac:dyDescent="0.35">
      <c r="A5" s="14" t="s">
        <v>16</v>
      </c>
      <c r="B5" s="14">
        <f>LEN('i401'!B6)</f>
        <v>4</v>
      </c>
      <c r="C5" s="14">
        <f>LEN('i401'!C6)</f>
        <v>1</v>
      </c>
      <c r="D5" s="14">
        <f>LEN('i401'!D6)</f>
        <v>3</v>
      </c>
      <c r="E5" s="14">
        <f>LEN('i401'!E6)</f>
        <v>1</v>
      </c>
      <c r="F5" s="14">
        <f>LEN('i401'!F6)</f>
        <v>1</v>
      </c>
      <c r="G5" s="14">
        <f>LEN('i401'!G6)</f>
        <v>1</v>
      </c>
      <c r="H5" s="14">
        <f>LEN('i401'!H6)</f>
        <v>2</v>
      </c>
      <c r="I5" s="14">
        <f>LEN('i401'!I6)</f>
        <v>3</v>
      </c>
      <c r="K5" t="str">
        <f>'i401'!F1</f>
        <v>útifű</v>
      </c>
      <c r="L5">
        <f>LEN('i401'!F2)</f>
        <v>3</v>
      </c>
    </row>
    <row r="6" spans="1:12" x14ac:dyDescent="0.35">
      <c r="A6" s="14" t="s">
        <v>17</v>
      </c>
      <c r="B6" s="14">
        <f>LEN('i401'!B7)</f>
        <v>4</v>
      </c>
      <c r="C6" s="14">
        <f>LEN('i401'!C7)</f>
        <v>2</v>
      </c>
      <c r="D6" s="14">
        <f>LEN('i401'!D7)</f>
        <v>3</v>
      </c>
      <c r="E6" s="14">
        <f>LEN('i401'!E7)</f>
        <v>2</v>
      </c>
      <c r="F6" s="14">
        <f>LEN('i401'!F7)</f>
        <v>1</v>
      </c>
      <c r="G6" s="14">
        <f>LEN('i401'!G7)</f>
        <v>2</v>
      </c>
      <c r="H6" s="14">
        <f>LEN('i401'!H7)</f>
        <v>2</v>
      </c>
      <c r="I6" s="14">
        <f>LEN('i401'!I7)</f>
        <v>4</v>
      </c>
      <c r="K6" t="str">
        <f>'i401'!G1</f>
        <v>pázsítfűfélék</v>
      </c>
      <c r="L6">
        <f>LEN('i401'!G2)</f>
        <v>4</v>
      </c>
    </row>
    <row r="7" spans="1:12" x14ac:dyDescent="0.35">
      <c r="A7" s="14" t="s">
        <v>18</v>
      </c>
      <c r="B7" s="14">
        <f>LEN('i401'!B8)</f>
        <v>4</v>
      </c>
      <c r="C7" s="14">
        <f>LEN('i401'!C8)</f>
        <v>1</v>
      </c>
      <c r="D7" s="14">
        <f>LEN('i401'!D8)</f>
        <v>3</v>
      </c>
      <c r="E7" s="14">
        <f>LEN('i401'!E8)</f>
        <v>1</v>
      </c>
      <c r="F7" s="14">
        <f>LEN('i401'!F8)</f>
        <v>1</v>
      </c>
      <c r="G7" s="14">
        <f>LEN('i401'!G8)</f>
        <v>1</v>
      </c>
      <c r="H7" s="14">
        <f>LEN('i401'!H8)</f>
        <v>2</v>
      </c>
      <c r="I7" s="14">
        <f>LEN('i401'!I8)</f>
        <v>3</v>
      </c>
      <c r="K7" t="str">
        <f>'i401'!H1</f>
        <v>csalánfélék</v>
      </c>
      <c r="L7">
        <f>LEN('i401'!H2)</f>
        <v>3</v>
      </c>
    </row>
    <row r="8" spans="1:12" x14ac:dyDescent="0.35">
      <c r="A8" s="14" t="s">
        <v>19</v>
      </c>
      <c r="B8" s="14">
        <f>LEN('i401'!B9)</f>
        <v>4</v>
      </c>
      <c r="C8" s="14">
        <f>LEN('i401'!C9)</f>
        <v>2</v>
      </c>
      <c r="D8" s="14">
        <f>LEN('i401'!D9)</f>
        <v>3</v>
      </c>
      <c r="E8" s="14">
        <f>LEN('i401'!E9)</f>
        <v>2</v>
      </c>
      <c r="F8" s="14">
        <f>LEN('i401'!F9)</f>
        <v>1</v>
      </c>
      <c r="G8" s="14">
        <f>LEN('i401'!G9)</f>
        <v>2</v>
      </c>
      <c r="H8" s="14">
        <f>LEN('i401'!H9)</f>
        <v>2</v>
      </c>
      <c r="I8" s="14">
        <f>LEN('i401'!I9)</f>
        <v>3</v>
      </c>
      <c r="K8" t="str">
        <f>'i401'!I1</f>
        <v>gomba</v>
      </c>
      <c r="L8">
        <f>LEN('i401'!I2)</f>
        <v>4</v>
      </c>
    </row>
    <row r="9" spans="1:12" x14ac:dyDescent="0.35">
      <c r="A9" s="14" t="s">
        <v>20</v>
      </c>
      <c r="B9" s="14">
        <f>LEN('i401'!B10)</f>
        <v>3</v>
      </c>
      <c r="C9" s="14">
        <f>LEN('i401'!C10)</f>
        <v>2</v>
      </c>
      <c r="D9" s="14">
        <f>LEN('i401'!D10)</f>
        <v>3</v>
      </c>
      <c r="E9" s="14">
        <f>LEN('i401'!E10)</f>
        <v>2</v>
      </c>
      <c r="F9" s="14">
        <f>LEN('i401'!F10)</f>
        <v>1</v>
      </c>
      <c r="G9" s="14">
        <f>LEN('i401'!G10)</f>
        <v>1</v>
      </c>
      <c r="H9" s="14">
        <f>LEN('i401'!H10)</f>
        <v>2</v>
      </c>
      <c r="I9" s="14">
        <f>LEN('i401'!I10)</f>
        <v>3</v>
      </c>
    </row>
    <row r="10" spans="1:12" x14ac:dyDescent="0.35">
      <c r="A10" s="14" t="s">
        <v>21</v>
      </c>
      <c r="B10" s="14">
        <f>LEN('i401'!B11)</f>
        <v>3</v>
      </c>
      <c r="C10" s="14">
        <f>LEN('i401'!C11)</f>
        <v>1</v>
      </c>
      <c r="D10" s="14">
        <f>LEN('i401'!D11)</f>
        <v>2</v>
      </c>
      <c r="E10" s="14">
        <f>LEN('i401'!E11)</f>
        <v>2</v>
      </c>
      <c r="F10" s="14">
        <f>LEN('i401'!F11)</f>
        <v>1</v>
      </c>
      <c r="G10" s="14">
        <f>LEN('i401'!G11)</f>
        <v>1</v>
      </c>
      <c r="H10" s="14">
        <f>LEN('i401'!H11)</f>
        <v>2</v>
      </c>
      <c r="I10" s="14">
        <f>LEN('i401'!I11)</f>
        <v>4</v>
      </c>
      <c r="K10">
        <f>MATCH(Információ!A2,'i401'!A3:A21,0)</f>
        <v>8</v>
      </c>
    </row>
    <row r="11" spans="1:12" x14ac:dyDescent="0.35">
      <c r="A11" s="14" t="s">
        <v>22</v>
      </c>
      <c r="B11" s="14">
        <f>LEN('i401'!B12)</f>
        <v>4</v>
      </c>
      <c r="C11" s="14">
        <f>LEN('i401'!C12)</f>
        <v>1</v>
      </c>
      <c r="D11" s="14">
        <f>LEN('i401'!D12)</f>
        <v>3</v>
      </c>
      <c r="E11" s="14">
        <f>LEN('i401'!E12)</f>
        <v>1</v>
      </c>
      <c r="F11" s="14">
        <f>LEN('i401'!F12)</f>
        <v>1</v>
      </c>
      <c r="G11" s="14">
        <f>LEN('i401'!G12)</f>
        <v>1</v>
      </c>
      <c r="H11" s="14">
        <f>LEN('i401'!H12)</f>
        <v>2</v>
      </c>
      <c r="I11" s="14">
        <f>LEN('i401'!I12)</f>
        <v>4</v>
      </c>
      <c r="K11">
        <f>MATCH(Információ!B2,K1:K8,0)</f>
        <v>2</v>
      </c>
    </row>
    <row r="12" spans="1:12" x14ac:dyDescent="0.35">
      <c r="A12" s="14" t="s">
        <v>23</v>
      </c>
      <c r="B12" s="14">
        <f>LEN('i401'!B13)</f>
        <v>4</v>
      </c>
      <c r="C12" s="14">
        <f>LEN('i401'!C13)</f>
        <v>1</v>
      </c>
      <c r="D12" s="14">
        <f>LEN('i401'!D13)</f>
        <v>3</v>
      </c>
      <c r="E12" s="14">
        <f>LEN('i401'!E13)</f>
        <v>1</v>
      </c>
      <c r="F12" s="14">
        <f>LEN('i401'!F13)</f>
        <v>1</v>
      </c>
      <c r="G12" s="14">
        <f>LEN('i401'!G13)</f>
        <v>1</v>
      </c>
      <c r="H12" s="14">
        <f>LEN('i401'!H13)</f>
        <v>2</v>
      </c>
      <c r="I12" s="14">
        <f>LEN('i401'!I13)</f>
        <v>4</v>
      </c>
    </row>
    <row r="13" spans="1:12" x14ac:dyDescent="0.35">
      <c r="A13" s="14" t="s">
        <v>24</v>
      </c>
      <c r="B13" s="14">
        <f>LEN('i401'!B14)</f>
        <v>4</v>
      </c>
      <c r="C13" s="14">
        <f>LEN('i401'!C14)</f>
        <v>1</v>
      </c>
      <c r="D13" s="14">
        <f>LEN('i401'!D14)</f>
        <v>2</v>
      </c>
      <c r="E13" s="14">
        <f>LEN('i401'!E14)</f>
        <v>2</v>
      </c>
      <c r="F13" s="14">
        <f>LEN('i401'!F14)</f>
        <v>2</v>
      </c>
      <c r="G13" s="14">
        <f>LEN('i401'!G14)</f>
        <v>1</v>
      </c>
      <c r="H13" s="14">
        <f>LEN('i401'!H14)</f>
        <v>2</v>
      </c>
      <c r="I13" s="14">
        <f>LEN('i401'!I14)</f>
        <v>4</v>
      </c>
      <c r="K13">
        <f>INDEX(Munka1!L1:L8,MATCH(Információ!B2,Munka1!K1:K8,0))</f>
        <v>4</v>
      </c>
    </row>
    <row r="14" spans="1:12" x14ac:dyDescent="0.35">
      <c r="A14" s="14" t="s">
        <v>25</v>
      </c>
      <c r="B14" s="14">
        <f>LEN('i401'!B15)</f>
        <v>3</v>
      </c>
      <c r="C14" s="14">
        <f>LEN('i401'!C15)</f>
        <v>2</v>
      </c>
      <c r="D14" s="14">
        <f>LEN('i401'!D15)</f>
        <v>3</v>
      </c>
      <c r="E14" s="14">
        <f>LEN('i401'!E15)</f>
        <v>2</v>
      </c>
      <c r="F14" s="14">
        <f>LEN('i401'!F15)</f>
        <v>1</v>
      </c>
      <c r="G14" s="14">
        <f>LEN('i401'!G15)</f>
        <v>2</v>
      </c>
      <c r="H14" s="14">
        <f>LEN('i401'!H15)</f>
        <v>2</v>
      </c>
      <c r="I14" s="14">
        <f>LEN('i401'!I15)</f>
        <v>4</v>
      </c>
    </row>
    <row r="15" spans="1:12" x14ac:dyDescent="0.35">
      <c r="A15" s="14" t="s">
        <v>26</v>
      </c>
      <c r="B15" s="14">
        <f>LEN('i401'!B16)</f>
        <v>3</v>
      </c>
      <c r="C15" s="14">
        <f>LEN('i401'!C16)</f>
        <v>2</v>
      </c>
      <c r="D15" s="14">
        <f>LEN('i401'!D16)</f>
        <v>3</v>
      </c>
      <c r="E15" s="14">
        <f>LEN('i401'!E16)</f>
        <v>2</v>
      </c>
      <c r="F15" s="14">
        <f>LEN('i401'!F16)</f>
        <v>2</v>
      </c>
      <c r="G15" s="14">
        <f>LEN('i401'!G16)</f>
        <v>2</v>
      </c>
      <c r="H15" s="14">
        <f>LEN('i401'!H16)</f>
        <v>2</v>
      </c>
      <c r="I15" s="14">
        <f>LEN('i401'!I16)</f>
        <v>3</v>
      </c>
      <c r="K15">
        <f>INDEX(B2:I20,K10,K11)</f>
        <v>2</v>
      </c>
    </row>
    <row r="16" spans="1:12" x14ac:dyDescent="0.35">
      <c r="A16" s="14" t="s">
        <v>27</v>
      </c>
      <c r="B16" s="14">
        <f>LEN('i401'!B17)</f>
        <v>4</v>
      </c>
      <c r="C16" s="14">
        <f>LEN('i401'!C17)</f>
        <v>1</v>
      </c>
      <c r="D16" s="14">
        <f>LEN('i401'!D17)</f>
        <v>2</v>
      </c>
      <c r="E16" s="14">
        <f>LEN('i401'!E17)</f>
        <v>1</v>
      </c>
      <c r="F16" s="14">
        <f>LEN('i401'!F17)</f>
        <v>1</v>
      </c>
      <c r="G16" s="14">
        <f>LEN('i401'!G17)</f>
        <v>1</v>
      </c>
      <c r="H16" s="14">
        <f>LEN('i401'!H17)</f>
        <v>2</v>
      </c>
      <c r="I16" s="14">
        <f>LEN('i401'!I17)</f>
        <v>4</v>
      </c>
    </row>
    <row r="17" spans="1:9" x14ac:dyDescent="0.35">
      <c r="A17" s="14" t="s">
        <v>28</v>
      </c>
      <c r="B17" s="14">
        <f>LEN('i401'!B18)</f>
        <v>3</v>
      </c>
      <c r="C17" s="14">
        <f>LEN('i401'!C18)</f>
        <v>1</v>
      </c>
      <c r="D17" s="14">
        <f>LEN('i401'!D18)</f>
        <v>2</v>
      </c>
      <c r="E17" s="14">
        <f>LEN('i401'!E18)</f>
        <v>1</v>
      </c>
      <c r="F17" s="14">
        <f>LEN('i401'!F18)</f>
        <v>1</v>
      </c>
      <c r="G17" s="14">
        <f>LEN('i401'!G18)</f>
        <v>1</v>
      </c>
      <c r="H17" s="14">
        <f>LEN('i401'!H18)</f>
        <v>2</v>
      </c>
      <c r="I17" s="14">
        <f>LEN('i401'!I18)</f>
        <v>4</v>
      </c>
    </row>
    <row r="18" spans="1:9" x14ac:dyDescent="0.35">
      <c r="A18" s="14" t="s">
        <v>29</v>
      </c>
      <c r="B18" s="14">
        <f>LEN('i401'!B19)</f>
        <v>3</v>
      </c>
      <c r="C18" s="14">
        <f>LEN('i401'!C19)</f>
        <v>1</v>
      </c>
      <c r="D18" s="14">
        <f>LEN('i401'!D19)</f>
        <v>3</v>
      </c>
      <c r="E18" s="14">
        <f>LEN('i401'!E19)</f>
        <v>2</v>
      </c>
      <c r="F18" s="14">
        <f>LEN('i401'!F19)</f>
        <v>1</v>
      </c>
      <c r="G18" s="14">
        <f>LEN('i401'!G19)</f>
        <v>2</v>
      </c>
      <c r="H18" s="14">
        <f>LEN('i401'!H19)</f>
        <v>2</v>
      </c>
      <c r="I18" s="14">
        <f>LEN('i401'!I19)</f>
        <v>3</v>
      </c>
    </row>
    <row r="19" spans="1:9" x14ac:dyDescent="0.35">
      <c r="A19" s="14" t="s">
        <v>30</v>
      </c>
      <c r="B19" s="14">
        <f>LEN('i401'!B20)</f>
        <v>4</v>
      </c>
      <c r="C19" s="14">
        <f>LEN('i401'!C20)</f>
        <v>2</v>
      </c>
      <c r="D19" s="14">
        <f>LEN('i401'!D20)</f>
        <v>3</v>
      </c>
      <c r="E19" s="14">
        <f>LEN('i401'!E20)</f>
        <v>1</v>
      </c>
      <c r="F19" s="14">
        <f>LEN('i401'!F20)</f>
        <v>1</v>
      </c>
      <c r="G19" s="14">
        <f>LEN('i401'!G20)</f>
        <v>2</v>
      </c>
      <c r="H19" s="14">
        <f>LEN('i401'!H20)</f>
        <v>2</v>
      </c>
      <c r="I19" s="14">
        <f>LEN('i401'!I20)</f>
        <v>2</v>
      </c>
    </row>
    <row r="20" spans="1:9" x14ac:dyDescent="0.35">
      <c r="A20" s="14" t="s">
        <v>31</v>
      </c>
      <c r="B20" s="14">
        <f>LEN('i401'!B21)</f>
        <v>4</v>
      </c>
      <c r="C20" s="14">
        <f>LEN('i401'!C21)</f>
        <v>1</v>
      </c>
      <c r="D20" s="14">
        <f>LEN('i401'!D21)</f>
        <v>2</v>
      </c>
      <c r="E20" s="14">
        <f>LEN('i401'!E21)</f>
        <v>1</v>
      </c>
      <c r="F20" s="14">
        <f>LEN('i401'!F21)</f>
        <v>1</v>
      </c>
      <c r="G20" s="14">
        <f>LEN('i401'!G21)</f>
        <v>1</v>
      </c>
      <c r="H20" s="14">
        <f>LEN('i401'!H21)</f>
        <v>2</v>
      </c>
      <c r="I20" s="14">
        <f>LEN('i401'!I21)</f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i401</vt:lpstr>
      <vt:lpstr>Információ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2021-08-12T07:21:23Z</dcterms:created>
  <dcterms:modified xsi:type="dcterms:W3CDTF">2021-08-12T07:21:29Z</dcterms:modified>
</cp:coreProperties>
</file>